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T:\w\24 ITM\2403 CC Tourismus\01_Forschung\16_DM4.0-Engadin-Tourismus\02_Analysetool\"/>
    </mc:Choice>
  </mc:AlternateContent>
  <xr:revisionPtr revIDLastSave="0" documentId="13_ncr:1_{49B6002A-4BDC-4AFF-9A01-773BDE96370A}" xr6:coauthVersionLast="47" xr6:coauthVersionMax="47" xr10:uidLastSave="{00000000-0000-0000-0000-000000000000}"/>
  <bookViews>
    <workbookView xWindow="-120" yWindow="-120" windowWidth="29040" windowHeight="17520" xr2:uid="{00000000-000D-0000-FFFF-FFFF00000000}"/>
  </bookViews>
  <sheets>
    <sheet name="Read Me" sheetId="17" r:id="rId1"/>
    <sheet name="Eckwerte - Ausgangsfragen" sheetId="16" r:id="rId2"/>
    <sheet name="Gesamtdestination" sheetId="15" r:id="rId3"/>
    <sheet name="DMO" sheetId="14" r:id="rId4"/>
  </sheets>
  <definedNames>
    <definedName name="_xlnm.Print_Area" localSheetId="3">DMO!$A$1:$O$175</definedName>
    <definedName name="_xlnm.Print_Area" localSheetId="2">Gesamtdestination!$A$1:$O$155</definedName>
    <definedName name="_xlnm.Print_Titles" localSheetId="3">DMO!$3:$4</definedName>
    <definedName name="_xlnm.Print_Titles" localSheetId="2">Gesamtdestination!$3:$4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9" i="14" l="1"/>
  <c r="M117" i="14"/>
  <c r="H10" i="15"/>
  <c r="H12" i="15" s="1"/>
  <c r="M12" i="15"/>
  <c r="I26" i="15"/>
  <c r="H26" i="15"/>
  <c r="G26" i="15"/>
  <c r="F26" i="15"/>
  <c r="E26" i="15"/>
  <c r="D26" i="15"/>
  <c r="M28" i="15"/>
  <c r="J78" i="14"/>
  <c r="J86" i="14" l="1"/>
  <c r="J94" i="14"/>
  <c r="J17" i="15"/>
  <c r="J12" i="15"/>
  <c r="J63" i="14"/>
  <c r="J70" i="14"/>
  <c r="J57" i="14"/>
  <c r="J50" i="14"/>
  <c r="M94" i="14"/>
  <c r="M16" i="14"/>
  <c r="I14" i="14"/>
  <c r="H14" i="14"/>
  <c r="G14" i="14"/>
  <c r="F14" i="14"/>
  <c r="E14" i="14"/>
  <c r="D14" i="14"/>
  <c r="E107" i="14"/>
  <c r="F107" i="14"/>
  <c r="G107" i="14"/>
  <c r="H107" i="14"/>
  <c r="I107" i="14"/>
  <c r="D107" i="14"/>
  <c r="M72" i="15"/>
  <c r="E84" i="14"/>
  <c r="F84" i="14"/>
  <c r="G84" i="14"/>
  <c r="H84" i="14"/>
  <c r="I84" i="14"/>
  <c r="D84" i="14"/>
  <c r="M86" i="14"/>
  <c r="M57" i="15"/>
  <c r="J57" i="15" l="1"/>
  <c r="J72" i="15"/>
  <c r="E70" i="15"/>
  <c r="E72" i="15" s="1"/>
  <c r="F70" i="15"/>
  <c r="F72" i="15" s="1"/>
  <c r="G70" i="15"/>
  <c r="G72" i="15" s="1"/>
  <c r="H70" i="15"/>
  <c r="H72" i="15" s="1"/>
  <c r="I70" i="15"/>
  <c r="I72" i="15" s="1"/>
  <c r="D70" i="15"/>
  <c r="D72" i="15" s="1"/>
  <c r="M102" i="15"/>
  <c r="J102" i="15"/>
  <c r="I100" i="15"/>
  <c r="I102" i="15" s="1"/>
  <c r="H100" i="15"/>
  <c r="H102" i="15" s="1"/>
  <c r="G100" i="15"/>
  <c r="G102" i="15" s="1"/>
  <c r="F100" i="15"/>
  <c r="F102" i="15" s="1"/>
  <c r="E100" i="15"/>
  <c r="E102" i="15" s="1"/>
  <c r="D100" i="15"/>
  <c r="D102" i="15" s="1"/>
  <c r="M94" i="15"/>
  <c r="J94" i="15"/>
  <c r="I92" i="15"/>
  <c r="I94" i="15" s="1"/>
  <c r="H92" i="15"/>
  <c r="H94" i="15" s="1"/>
  <c r="G92" i="15"/>
  <c r="G94" i="15" s="1"/>
  <c r="F92" i="15"/>
  <c r="F94" i="15" s="1"/>
  <c r="E92" i="15"/>
  <c r="E94" i="15" s="1"/>
  <c r="D92" i="15"/>
  <c r="D94" i="15" s="1"/>
  <c r="M85" i="15"/>
  <c r="J85" i="15"/>
  <c r="I83" i="15"/>
  <c r="I85" i="15" s="1"/>
  <c r="H83" i="15"/>
  <c r="H85" i="15" s="1"/>
  <c r="G83" i="15"/>
  <c r="G85" i="15" s="1"/>
  <c r="F83" i="15"/>
  <c r="F85" i="15" s="1"/>
  <c r="E83" i="15"/>
  <c r="E85" i="15" s="1"/>
  <c r="D83" i="15"/>
  <c r="D85" i="15" s="1"/>
  <c r="M79" i="15"/>
  <c r="J79" i="15"/>
  <c r="I77" i="15"/>
  <c r="I79" i="15" s="1"/>
  <c r="H77" i="15"/>
  <c r="H79" i="15" s="1"/>
  <c r="G77" i="15"/>
  <c r="G79" i="15" s="1"/>
  <c r="F77" i="15"/>
  <c r="F79" i="15" s="1"/>
  <c r="E77" i="15"/>
  <c r="E79" i="15" s="1"/>
  <c r="D77" i="15"/>
  <c r="D79" i="15" s="1"/>
  <c r="M63" i="15"/>
  <c r="J63" i="15"/>
  <c r="I61" i="15"/>
  <c r="I63" i="15" s="1"/>
  <c r="H61" i="15"/>
  <c r="H63" i="15" s="1"/>
  <c r="G61" i="15"/>
  <c r="G63" i="15" s="1"/>
  <c r="F61" i="15"/>
  <c r="F63" i="15" s="1"/>
  <c r="E61" i="15"/>
  <c r="E63" i="15" s="1"/>
  <c r="D61" i="15"/>
  <c r="D63" i="15" s="1"/>
  <c r="I55" i="15"/>
  <c r="I57" i="15" s="1"/>
  <c r="H55" i="15"/>
  <c r="H57" i="15" s="1"/>
  <c r="G55" i="15"/>
  <c r="G57" i="15" s="1"/>
  <c r="F55" i="15"/>
  <c r="F57" i="15" s="1"/>
  <c r="E55" i="15"/>
  <c r="E57" i="15" s="1"/>
  <c r="D55" i="15"/>
  <c r="D57" i="15" s="1"/>
  <c r="M51" i="15"/>
  <c r="J51" i="15"/>
  <c r="I49" i="15"/>
  <c r="I51" i="15" s="1"/>
  <c r="H49" i="15"/>
  <c r="H51" i="15" s="1"/>
  <c r="G49" i="15"/>
  <c r="G51" i="15" s="1"/>
  <c r="F49" i="15"/>
  <c r="F51" i="15" s="1"/>
  <c r="E49" i="15"/>
  <c r="E51" i="15" s="1"/>
  <c r="D49" i="15"/>
  <c r="D51" i="15" s="1"/>
  <c r="M44" i="15"/>
  <c r="J44" i="15"/>
  <c r="I42" i="15"/>
  <c r="I44" i="15" s="1"/>
  <c r="H42" i="15"/>
  <c r="H44" i="15" s="1"/>
  <c r="G42" i="15"/>
  <c r="G44" i="15" s="1"/>
  <c r="F42" i="15"/>
  <c r="F44" i="15" s="1"/>
  <c r="E42" i="15"/>
  <c r="E44" i="15" s="1"/>
  <c r="D42" i="15"/>
  <c r="D44" i="15" s="1"/>
  <c r="M37" i="15"/>
  <c r="J37" i="15"/>
  <c r="I35" i="15"/>
  <c r="I37" i="15" s="1"/>
  <c r="H35" i="15"/>
  <c r="H37" i="15" s="1"/>
  <c r="G35" i="15"/>
  <c r="G37" i="15" s="1"/>
  <c r="F35" i="15"/>
  <c r="F37" i="15" s="1"/>
  <c r="E35" i="15"/>
  <c r="E37" i="15" s="1"/>
  <c r="D35" i="15"/>
  <c r="D37" i="15" s="1"/>
  <c r="J28" i="15"/>
  <c r="I28" i="15"/>
  <c r="H28" i="15"/>
  <c r="G28" i="15"/>
  <c r="F28" i="15"/>
  <c r="E28" i="15"/>
  <c r="D28" i="15"/>
  <c r="M17" i="15"/>
  <c r="I15" i="15"/>
  <c r="I17" i="15" s="1"/>
  <c r="H15" i="15"/>
  <c r="H17" i="15" s="1"/>
  <c r="G15" i="15"/>
  <c r="G17" i="15" s="1"/>
  <c r="F15" i="15"/>
  <c r="F17" i="15" s="1"/>
  <c r="E15" i="15"/>
  <c r="E17" i="15" s="1"/>
  <c r="D15" i="15"/>
  <c r="D17" i="15" s="1"/>
  <c r="I10" i="15"/>
  <c r="I12" i="15" s="1"/>
  <c r="G10" i="15"/>
  <c r="G12" i="15" s="1"/>
  <c r="F10" i="15"/>
  <c r="F12" i="15" s="1"/>
  <c r="E10" i="15"/>
  <c r="E12" i="15" s="1"/>
  <c r="D10" i="15"/>
  <c r="D12" i="15" s="1"/>
  <c r="M78" i="14"/>
  <c r="I76" i="14"/>
  <c r="I78" i="14" s="1"/>
  <c r="H76" i="14"/>
  <c r="H78" i="14" s="1"/>
  <c r="G76" i="14"/>
  <c r="G78" i="14" s="1"/>
  <c r="F76" i="14"/>
  <c r="F78" i="14" s="1"/>
  <c r="E76" i="14"/>
  <c r="E78" i="14" s="1"/>
  <c r="D76" i="14"/>
  <c r="D78" i="14" s="1"/>
  <c r="M70" i="14"/>
  <c r="I68" i="14"/>
  <c r="I70" i="14" s="1"/>
  <c r="H68" i="14"/>
  <c r="H70" i="14" s="1"/>
  <c r="G68" i="14"/>
  <c r="G70" i="14" s="1"/>
  <c r="F68" i="14"/>
  <c r="F70" i="14" s="1"/>
  <c r="E68" i="14"/>
  <c r="E70" i="14" s="1"/>
  <c r="D68" i="14"/>
  <c r="D70" i="14" s="1"/>
  <c r="M63" i="14"/>
  <c r="I61" i="14"/>
  <c r="I63" i="14" s="1"/>
  <c r="H61" i="14"/>
  <c r="H63" i="14" s="1"/>
  <c r="G61" i="14"/>
  <c r="G63" i="14" s="1"/>
  <c r="F61" i="14"/>
  <c r="F63" i="14" s="1"/>
  <c r="E61" i="14"/>
  <c r="E63" i="14" s="1"/>
  <c r="D61" i="14"/>
  <c r="D63" i="14" s="1"/>
  <c r="M57" i="14"/>
  <c r="I55" i="14"/>
  <c r="I57" i="14" s="1"/>
  <c r="H55" i="14"/>
  <c r="H57" i="14" s="1"/>
  <c r="G55" i="14"/>
  <c r="G57" i="14" s="1"/>
  <c r="F55" i="14"/>
  <c r="F57" i="14" s="1"/>
  <c r="E55" i="14"/>
  <c r="E57" i="14" s="1"/>
  <c r="D55" i="14"/>
  <c r="D57" i="14" s="1"/>
  <c r="M50" i="14"/>
  <c r="I48" i="14"/>
  <c r="I50" i="14" s="1"/>
  <c r="H48" i="14"/>
  <c r="H50" i="14" s="1"/>
  <c r="G48" i="14"/>
  <c r="G50" i="14" s="1"/>
  <c r="F48" i="14"/>
  <c r="F50" i="14" s="1"/>
  <c r="E48" i="14"/>
  <c r="E50" i="14" s="1"/>
  <c r="D48" i="14"/>
  <c r="D50" i="14" s="1"/>
  <c r="M40" i="14"/>
  <c r="I38" i="14"/>
  <c r="I40" i="14" s="1"/>
  <c r="H38" i="14"/>
  <c r="H40" i="14" s="1"/>
  <c r="G38" i="14"/>
  <c r="G40" i="14" s="1"/>
  <c r="F38" i="14"/>
  <c r="F40" i="14" s="1"/>
  <c r="E38" i="14"/>
  <c r="E40" i="14" s="1"/>
  <c r="D38" i="14"/>
  <c r="D40" i="14" s="1"/>
  <c r="M32" i="14"/>
  <c r="I30" i="14"/>
  <c r="I32" i="14" s="1"/>
  <c r="H30" i="14"/>
  <c r="H32" i="14" s="1"/>
  <c r="G30" i="14"/>
  <c r="G32" i="14" s="1"/>
  <c r="F30" i="14"/>
  <c r="F32" i="14" s="1"/>
  <c r="E30" i="14"/>
  <c r="E32" i="14" s="1"/>
  <c r="D30" i="14"/>
  <c r="D32" i="14" s="1"/>
  <c r="M25" i="14"/>
  <c r="J25" i="14"/>
  <c r="I23" i="14"/>
  <c r="I25" i="14" s="1"/>
  <c r="H23" i="14"/>
  <c r="H25" i="14" s="1"/>
  <c r="G23" i="14"/>
  <c r="G25" i="14" s="1"/>
  <c r="F23" i="14"/>
  <c r="F25" i="14" s="1"/>
  <c r="E23" i="14"/>
  <c r="E25" i="14" s="1"/>
  <c r="D23" i="14"/>
  <c r="D25" i="14" s="1"/>
  <c r="J16" i="14"/>
  <c r="I16" i="14"/>
  <c r="H16" i="14"/>
  <c r="G16" i="14"/>
  <c r="F16" i="14"/>
  <c r="E16" i="14"/>
  <c r="D16" i="14"/>
  <c r="J117" i="14"/>
  <c r="I115" i="14"/>
  <c r="I117" i="14" s="1"/>
  <c r="H115" i="14"/>
  <c r="H117" i="14" s="1"/>
  <c r="G115" i="14"/>
  <c r="G117" i="14" s="1"/>
  <c r="F115" i="14"/>
  <c r="F117" i="14" s="1"/>
  <c r="E115" i="14"/>
  <c r="E117" i="14" s="1"/>
  <c r="D115" i="14"/>
  <c r="D117" i="14" s="1"/>
  <c r="J109" i="14"/>
  <c r="I109" i="14"/>
  <c r="H109" i="14"/>
  <c r="G109" i="14"/>
  <c r="F109" i="14"/>
  <c r="E109" i="14"/>
  <c r="D109" i="14"/>
  <c r="M101" i="14"/>
  <c r="J101" i="14"/>
  <c r="I99" i="14"/>
  <c r="I101" i="14" s="1"/>
  <c r="H99" i="14"/>
  <c r="H101" i="14" s="1"/>
  <c r="G99" i="14"/>
  <c r="G101" i="14" s="1"/>
  <c r="F99" i="14"/>
  <c r="F101" i="14" s="1"/>
  <c r="E99" i="14"/>
  <c r="E101" i="14" s="1"/>
  <c r="D99" i="14"/>
  <c r="D101" i="14" s="1"/>
  <c r="I92" i="14"/>
  <c r="I94" i="14" s="1"/>
  <c r="H92" i="14"/>
  <c r="H94" i="14" s="1"/>
  <c r="G92" i="14"/>
  <c r="G94" i="14" s="1"/>
  <c r="F92" i="14"/>
  <c r="F94" i="14" s="1"/>
  <c r="E92" i="14"/>
  <c r="E94" i="14" s="1"/>
  <c r="D92" i="14"/>
  <c r="D94" i="14" s="1"/>
  <c r="I86" i="14"/>
  <c r="H86" i="14"/>
  <c r="G86" i="14"/>
  <c r="F86" i="14"/>
  <c r="E86" i="14"/>
  <c r="D86" i="14"/>
  <c r="K37" i="15" l="1"/>
  <c r="L37" i="15" s="1"/>
  <c r="K25" i="14"/>
  <c r="L25" i="14" s="1"/>
  <c r="K117" i="14"/>
  <c r="L117" i="14" s="1"/>
  <c r="K94" i="14"/>
  <c r="K79" i="15"/>
  <c r="L79" i="15" s="1"/>
  <c r="K94" i="15"/>
  <c r="L94" i="15" s="1"/>
  <c r="K102" i="15"/>
  <c r="L102" i="15" s="1"/>
  <c r="K72" i="15"/>
  <c r="L72" i="15" s="1"/>
  <c r="K85" i="15"/>
  <c r="L85" i="15" s="1"/>
  <c r="K63" i="15"/>
  <c r="L63" i="15" s="1"/>
  <c r="K51" i="15"/>
  <c r="L51" i="15" s="1"/>
  <c r="K44" i="15"/>
  <c r="L44" i="15" s="1"/>
  <c r="K57" i="15"/>
  <c r="L57" i="15" s="1"/>
  <c r="K17" i="15"/>
  <c r="L17" i="15" s="1"/>
  <c r="K28" i="15"/>
  <c r="K12" i="15"/>
  <c r="K32" i="14"/>
  <c r="L32" i="14" s="1"/>
  <c r="K101" i="14"/>
  <c r="L101" i="14" s="1"/>
  <c r="J40" i="14"/>
  <c r="K40" i="14"/>
  <c r="L40" i="14" s="1"/>
  <c r="K109" i="14"/>
  <c r="K78" i="14"/>
  <c r="L78" i="14" s="1"/>
  <c r="K16" i="14"/>
  <c r="L6" i="14" s="1"/>
  <c r="K86" i="14"/>
  <c r="L86" i="14" s="1"/>
  <c r="K57" i="14"/>
  <c r="L57" i="14" s="1"/>
  <c r="K70" i="14"/>
  <c r="L70" i="14" s="1"/>
  <c r="K63" i="14"/>
  <c r="K50" i="14"/>
  <c r="L50" i="14" s="1"/>
  <c r="J32" i="14"/>
  <c r="L12" i="15" l="1"/>
  <c r="L6" i="15"/>
  <c r="D106" i="15" s="1"/>
  <c r="L30" i="15"/>
  <c r="D112" i="15" s="1"/>
  <c r="L94" i="14"/>
  <c r="L88" i="14"/>
  <c r="D141" i="14" s="1"/>
  <c r="L27" i="14"/>
  <c r="D125" i="14" s="1"/>
  <c r="L72" i="14"/>
  <c r="D137" i="14" s="1"/>
  <c r="L65" i="14"/>
  <c r="D135" i="14" s="1"/>
  <c r="L52" i="14"/>
  <c r="D131" i="14" s="1"/>
  <c r="L42" i="14"/>
  <c r="D129" i="14" s="1"/>
  <c r="L34" i="14"/>
  <c r="D127" i="14" s="1"/>
  <c r="L18" i="14"/>
  <c r="D123" i="14" s="1"/>
  <c r="L111" i="14"/>
  <c r="D147" i="14" s="1"/>
  <c r="L96" i="14"/>
  <c r="D143" i="14" s="1"/>
  <c r="L16" i="14"/>
  <c r="D121" i="14"/>
  <c r="L109" i="14"/>
  <c r="L103" i="14"/>
  <c r="D145" i="14" s="1"/>
  <c r="L80" i="14"/>
  <c r="D139" i="14" s="1"/>
  <c r="L87" i="15"/>
  <c r="D128" i="15" s="1"/>
  <c r="L65" i="15"/>
  <c r="D122" i="15" s="1"/>
  <c r="L96" i="15"/>
  <c r="D130" i="15" s="1"/>
  <c r="L81" i="15"/>
  <c r="D126" i="15" s="1"/>
  <c r="L74" i="15"/>
  <c r="D124" i="15" s="1"/>
  <c r="L59" i="15"/>
  <c r="D120" i="15" s="1"/>
  <c r="L53" i="15"/>
  <c r="D118" i="15" s="1"/>
  <c r="L46" i="15"/>
  <c r="D116" i="15" s="1"/>
  <c r="L39" i="15"/>
  <c r="D114" i="15" s="1"/>
  <c r="L14" i="15"/>
  <c r="D108" i="15" s="1"/>
  <c r="L28" i="15"/>
  <c r="L19" i="15"/>
  <c r="D110" i="15" s="1"/>
  <c r="L63" i="14"/>
  <c r="L59" i="14"/>
  <c r="D133"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tc={CD47BE59-1512-42C1-B379-D2A3A1709CCA}</author>
  </authors>
  <commentList>
    <comment ref="O3" authorId="0" shapeId="0" xr:uid="{CD47BE59-1512-42C1-B379-D2A3A1709CC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Immer im Benchmark zu anderen Tourismusorganisaitonen</t>
      </text>
    </comment>
  </commentList>
</comments>
</file>

<file path=xl/sharedStrings.xml><?xml version="1.0" encoding="utf-8"?>
<sst xmlns="http://schemas.openxmlformats.org/spreadsheetml/2006/main" count="293" uniqueCount="194">
  <si>
    <t>Selbstevaluation Destinationsmanagemant 4.0: Gesamtdestination</t>
  </si>
  <si>
    <t>Dimen-sionen</t>
  </si>
  <si>
    <t>Aspekte</t>
  </si>
  <si>
    <t>Einzelaussagen</t>
  </si>
  <si>
    <t>Erfüllungsgrad (x eintragen)</t>
  </si>
  <si>
    <t>Begründungen/Dokumentationen/Messgrössen (KPI)</t>
  </si>
  <si>
    <t>Handlungsideen</t>
  </si>
  <si>
    <t>Bemerkungen</t>
  </si>
  <si>
    <t>nicht relevant / beantwortbar</t>
  </si>
  <si>
    <t>Summe</t>
  </si>
  <si>
    <t>Ø</t>
  </si>
  <si>
    <t>1. DM 4.0</t>
  </si>
  <si>
    <t>1.1 Grundverständnis des DMO 4.0 in der Destination</t>
  </si>
  <si>
    <t>1.1.2.	Wir orientieren uns zwar an politischen Gegebenheiten, erweitern jedoch unseren Aktionsradius auf den gesamten Erlebnisraum der wichtigsten Gästegruppen</t>
  </si>
  <si>
    <t>1.1.3.	Wir haben die Rollenteilung innerhalb der Destination sowie den Umfang und die Qualität der Aufgabenerfüllung in Leistungsaufträgen geregelt und setzen einen starken Fokus auf die Angebots- und Destinationsentwicklung</t>
  </si>
  <si>
    <t>Zählung wie oft Wert vorkommt</t>
  </si>
  <si>
    <t>Wert</t>
  </si>
  <si>
    <t>Bildung der Rangsumme u</t>
  </si>
  <si>
    <t xml:space="preserve">2. Rahmenbedingungen </t>
  </si>
  <si>
    <t>2.1. Umfeld</t>
  </si>
  <si>
    <t>2.1.1.	Wir beobachten die Entwicklungen im Umfeld (Wirtschaft, Wissenschaft/Technologie, Umwelt/Klima, Gesellschaft/Werte, Politik) systematisch, nutzen die Erkenntnisse für SWOT-Analysen und berücksichtigen sie bei der Erarbeitung der Destinationsstrategie</t>
  </si>
  <si>
    <t>2.2. Unterstützende Faktoren</t>
  </si>
  <si>
    <t>2.2.1.	Wir haben insgesamt eine sehr gute touristische Infra- und Suprastruktur (Hotels, Restaurants, Bergbahnen, Sport- und Unterhaltungsangebote, Kongress- und Tagungszentren, Besucherzentren etc.)</t>
  </si>
  <si>
    <t>2.2.2.	Wir haben insgesamt einen sehr guten Mix verschiedenster Attraktionen und Aktivitäten, die gut auf die Erwartungen unserer wichtigsten Gästegruppen abgestimmt sind</t>
  </si>
  <si>
    <t>2.2.3.	Wir haben insgesamt ein attraktives Portfolio unterschiedlichster Events und Unterhaltungsangebote, die gut auf unsere Strategie und Gästegruppen abgestimmt sind</t>
  </si>
  <si>
    <t>2.2.4.	Wir haben insgesamt eine sehr gute Abdeckung mit Dienstleistungen (Detailhandel, medizinische Versorgung, Finanzdienstleistungen, Bildungsangebote etc.)</t>
  </si>
  <si>
    <t>2.2.5.	Wir haben insgesamt eine intakte Natur, attraktive Landschaften, die wir unseren Gästen behutsam zugänglich machen, sowie angenehme klimatische Verhältnisse</t>
  </si>
  <si>
    <t>2.2.6.	Wir pflegen unsere einzigartige Gastfreundschaft und haben eine reichhaltige Kultur, die wir für unsere Angebote nutzen und den Gästen vermitteln</t>
  </si>
  <si>
    <t>2.2.7.	Wir haben eine hervorragende Erreichbarkeit dank guter Verkehrsinfrastruktur, insbesondere mit dem öffentlichen Verkehr, eine gut ausgebaute allgemeine Infrastruktur (Telekomunikations-, Gesundheits- und Bildungsinfrastruktur etc.) sowie eine gut funktionierende Ver- und Entsorgung</t>
  </si>
  <si>
    <t>2.3. Qualifizierende Faktoren</t>
  </si>
  <si>
    <t>2.3.1.	Wir haben eine sehr attraktive Lage mit einer grossen Anziehungskraft auf die Gäste aus unseren wichtigsten Herkunftsmärkten</t>
  </si>
  <si>
    <t>2.3.2.	Wir beachten bei der Destinationsentwicklung die ökologischen und sozio-kulturellen Belastungsgrenzen unserer Destination, insbesondere in Bezug auf zwischenzeitlich auftauchende Overtourismus-Situationen</t>
  </si>
  <si>
    <t>2.3.3.	Wir haben eine hohe Bekanntheit und ein glaubwürdiges Image in unseren Schlüsselmärkten</t>
  </si>
  <si>
    <t>2.3.4.	Wir gewährleisten unseren Gästen eine hohe Sicherheit, überprüfen regelmässig die destinationsspezifischen Risiken, haben ein Krisenmanagement eingerichtet und treffen entsprechende Vorkehrungen</t>
  </si>
  <si>
    <t>2.3.5.	Wir zeichnen uns durch ein attraktives Preis-/Leistungsverhältnis aus</t>
  </si>
  <si>
    <t xml:space="preserve">3.1. Führung der Destination </t>
  </si>
  <si>
    <t>3.1.1.	Wir haben adäquate Führungsmittel für die Entwicklung der Destination (Leitbild, Entwicklungsplan, Masterplan, Destinationsstrategie, Leistungsaufträge, Leistungsvereinbarungen (mit Zielen Aufgaben, Finanzierung, Messgrössen)</t>
  </si>
  <si>
    <t>3.1.2.	Wir haben in der Destination gut funktionierende Führungsgremien (Tourismus-/Destinationsrat, Dorforganisationen, Hotelier-Verein etc.)</t>
  </si>
  <si>
    <t xml:space="preserve">3.1.3.	Unsere destinationsübergreifenden Kooperationen sowohl mit anderen Destinationen und Leistungsträgern als auch mit regionalen, kantonalen und nationalen Tourismusorganisationen sowie weiteren Partnern (Sponsoren etc.) sind optimal geklärt </t>
  </si>
  <si>
    <t xml:space="preserve">3.2. Rollen- und Aufgabenteilung </t>
  </si>
  <si>
    <t>3.2.1.	Wir haben eine klare Rollen- und Aufgabenteilung in der Destination, die in Zusammenarbeit mit allen Anspruchsgruppen erarbeitet wurden; sie sind breit abgestützt und funktionieren im Alltag sehr gut</t>
  </si>
  <si>
    <t>3.2.2.	Die Rolle und die Aufgaben der DMO sind sowohl bezüglich des Umfangs als auch der Qualität mit unseren Anspruchsgruppen geregelt und klar vereinbart</t>
  </si>
  <si>
    <t>3.2.3.	Wir überprüfen die Rollen- und Aufgabenteilung regelmässig, passen sie bei Bedarf an und regeln sie auch projektbezogen</t>
  </si>
  <si>
    <t xml:space="preserve">3.3. Finanzierung </t>
  </si>
  <si>
    <t>3.3.1.	Die Finanzierung grösserer touristischer Projekte regeln wir in unserer Destination konsequent im Rahmen der Planung, holen verbindliche Zusicherungen der unterschiedlichen Träger ein und legen sie schriftlich fest</t>
  </si>
  <si>
    <t>3.3.2.	Wir suchen bei jedem grösseren touristischen Projekt systematisch nach möglichen Finanzierungsquellen, sei es bei der öffentlichen Hand, sei es bei privaten Institutionen (Stiftungen, Mäzenen etc.)</t>
  </si>
  <si>
    <t xml:space="preserve">3.4. Destinations-Monitoring </t>
  </si>
  <si>
    <t>3.4.1.	Wir tauschen in der Destination die Daten offen aus, werten sie gemeinsam aus, kombinieren die verschiedenen Datenquellen und vergleichen die Entwicklung der Schlüsselindikatoren mit anderen Destinationen</t>
  </si>
  <si>
    <t>3.4.2.	Wir haben in der Destination die DMO damit beauftragt, die Leistungen und Entwicklungen unserer Destination im Rahmen eines regelmässigen Reportings gut verständlich zu kommunizieren</t>
  </si>
  <si>
    <t>4. Wettbewerbsfähigkeit: Performance der Destination</t>
  </si>
  <si>
    <t>4.1. Qualität</t>
  </si>
  <si>
    <t>4.1.1.	Die touristischen Leistungsträger (Hotellerie, Gastronomie, Museen, Bergbahnen) zeichnen sich durch eine sehr hohe Qualität aus</t>
  </si>
  <si>
    <t>4.1.2.	Die Attraktionen und Eventanbieter zeichnen sich durch eine sehr hohe Qualität aus</t>
  </si>
  <si>
    <t>4.1.3.	Die Transportunternehmen (Bahn, Bus, Taxi) zeichnen sich durch eine sehr hohe Qualität aus</t>
  </si>
  <si>
    <t>4.1.4.	Die DMO erhält nur sehr wenige Reklamationen bezüglich einzelner Bereiche wie Beherbergung, Bergbahnen, Eventveranstalter, öffentliche Infrastruktur, ÖV, Privatverkehr, Parkplätze, etc.</t>
  </si>
  <si>
    <t>4.1.5.	Die bei der DMO festgestellten Qualitätsmängel (z.B. durch Reklamation, Bewertungsportale usw.), welche die touristischen Leistungsträger in der Destination betreffen, werden mit den entsprechenden Leistungsträgern besprochen und gemeinsam Verbesserungsmassnahmen geprüft</t>
  </si>
  <si>
    <t>4.2. Erlebnisqualität</t>
  </si>
  <si>
    <t>4.2.1.	Die Attraktionen, Angebote und Aktivitäten haben eine sehr hohe Erlebnisqualität</t>
  </si>
  <si>
    <t>4.2.2.	Die Angebote und Serviceketten sind sehr gut aufeinander abgestimmt</t>
  </si>
  <si>
    <t>4.2.3.	Die Destination bietet eine umfassende Gästekarte resp. eine digitale Gästebegleitung an (eigene App, Webapp, moderne Webseite etc.), mit der Möglichkeit, sie auch virtuell zu erleben (Customer Experience)</t>
  </si>
  <si>
    <t>4.3. Innovationskraft</t>
  </si>
  <si>
    <t xml:space="preserve">4.3.1.	In der Destination gelingt es uns, sehr innovativ zu sein und immer wieder neue Angebote, Produkte und Infrastrukturen zu entwickeln </t>
  </si>
  <si>
    <t>4.4. Digitalisierung</t>
  </si>
  <si>
    <t xml:space="preserve">4.4.1.	Die (wichtigen) Angebote sind digital buchbar </t>
  </si>
  <si>
    <t>4.4.2.	Unsere Leistungsträger sind digital fit und halten sich ständig auf dem Laufenden</t>
  </si>
  <si>
    <t>4.5. Nachhaltigkeit</t>
  </si>
  <si>
    <t>4.5.1.	Wir verfolgen in unserer Destination eine glaubwürdige Nachhaltigkeitsstrategie mit konkreten Massnahmen und überprüfen die Entwicklungen mit Hilfe von Schlüsselindikatoren (KPI)</t>
  </si>
  <si>
    <t>4.5.2.	Alle Schlüsselbetriebe unserer Destination partizipieren am Nachhaltigkeits-Programm des Schweizer Tourismus «Swisstainable»</t>
  </si>
  <si>
    <t>4.5.3.	Das Potenzial des öffentlichen Verkehrs wird in unserer Destination voll und ganz genutzt</t>
  </si>
  <si>
    <t>Selbstevaluation Destinationsmanagemant 4.0: DMO</t>
  </si>
  <si>
    <t>1.1.4. Wir verstehen unsere DMO als Netzwerkorganisation, die primär koordinieren, projektbezogene Prozesse moderieren, das Destinationsmarketing betreiben und die vielschichtigen touristischen Interessen vertreten soll</t>
  </si>
  <si>
    <t>4.3.2. In der Destination gelingt es uns, immer wieder Prozessinnovationen einzuleiten und auch soziale Innovationen auszuprobieren</t>
  </si>
  <si>
    <t>4.4.5.	Wir verfügen über eine gute digitale (Daten-)Infrastruktur (G5, WLAN-Abdeckung, Datenplattformen, digitale Marktplätze etc.) und halten sie auf dem neusten Stand</t>
  </si>
  <si>
    <t>4.4.3. Die wichtigen operationalen Geschäftsprozesse mit unseren Leistungsträgern sind digitalisiert (z.B. Gästemeldung, Rechnungsstellung der Kurtaxe etc.)</t>
  </si>
  <si>
    <t>4.4.4. Die wichtigen Prozesse entlang der Customer Journey sind digitalisiert (z.B. Buchung von Unterkunft, Erlebnissen, Restaurants etc.)</t>
  </si>
  <si>
    <t>4.5.4. Wir tragen Sorge zu unserer Natur und Landschaft, erfüllen alle gesetzlichen Vorgaben und schonen unsere Ressourcen (Energie, Wasser etc.)</t>
  </si>
  <si>
    <t>5. Kernaufgaben der DMO</t>
  </si>
  <si>
    <t>5.1. Governance: Planung und Führung</t>
  </si>
  <si>
    <t>5.2. Governance: Finanzierung</t>
  </si>
  <si>
    <t xml:space="preserve">5.3. Angebots- und Destinationsentwicklung </t>
  </si>
  <si>
    <t xml:space="preserve">5.4. Information und Services </t>
  </si>
  <si>
    <t>5.5. Marketing und Kommunikation</t>
  </si>
  <si>
    <t xml:space="preserve">5.6. Stakeholdermanagement und Support </t>
  </si>
  <si>
    <t>5.7. Interessenvertretung</t>
  </si>
  <si>
    <t xml:space="preserve">5.8. Betrieb von Infrastrukturen </t>
  </si>
  <si>
    <t xml:space="preserve">5.9. Daten und Monitoring </t>
  </si>
  <si>
    <t>5.3.2.	Wir initiieren touristische Schlüsselprojekte, begleiten, unterstützen oder koordinieren sie und übernehmen die Projektverantwortung, wenn immer die DMO dazu als geeignet erachtet wird</t>
  </si>
  <si>
    <t>6. Wettbewerbsfähigkeit: Management der Erfolgsfaktoren durch die DMO</t>
  </si>
  <si>
    <t>6.1. Qualitätsmanagement</t>
  </si>
  <si>
    <t>6.2. Erlebnis-Setting</t>
  </si>
  <si>
    <t>6.3. Innovationsmanagement</t>
  </si>
  <si>
    <t>6.4. Digitalisierung</t>
  </si>
  <si>
    <t>6.5. Nachhaltigkeitsmanagement</t>
  </si>
  <si>
    <t>6.3.1. Wir fördern Innovationen, indem wir innerhalb der DMO eine Innovationskultur pflegen, ein Vorschlagswesen installiert haben und innovative Ideen auszeichnen (Innovationsförderung).</t>
  </si>
  <si>
    <t>6.3.2.	Wir setzen innovative Ideen zu neuen Infrastrukturen, Produkten und Abläufen zielgerichtet um (gegebenenfalls in Pilotprojekten), kommunizieren sie und geben uns genügend Zeit, damit sie sich bewähren können (Implementierung)</t>
  </si>
  <si>
    <t xml:space="preserve">6.3.3.	Wir beobachten und begleiten den Implementierungsprozess von Innovationen, werten die Ergebnisse aus, korrigieren gegebenenfalls und haben auch den Mut, sie wieder aufzugeben, falls sie sich nicht bewähren (Monitoring) </t>
  </si>
  <si>
    <t>6.4.1.	Wir sind ständig bestrebt, die Digitalisierung zu nutzen, um unsere Geschäftsprozesse effizienter zu gestalten, Kosten zu sparen und Ressourcen optimal zu nutzen</t>
  </si>
  <si>
    <t>6.4.3.	Wir setzen die Digitalisierung in der Marketingkommunikation und Vermarktung gezielt ein, orientieren uns immer wieder neu und haben auch den Mut, zwischendurch Entwicklungsschritte auszulassen («Leapfrogging»)</t>
  </si>
  <si>
    <t xml:space="preserve">6.4.4.	Wir setzen uns mit dem Thema der künstlichen Intelligenz (KI) kritisch auseinander und haben eine klare KI-Strategie mit den spezifischen Anwendungsfeldern (Beschwerdemanagement, Korrespondenz, Gästekommunikation, Datenanalyse etc.) festgelegt und mögliche Risiken abgeleitet. </t>
  </si>
  <si>
    <t>5.8.1. Wir betreiben und unterhalten zweckmässige Tourist-Infos mit viel Kompetenz und Effizienz</t>
  </si>
  <si>
    <t>5.8.2. Wir betreiben und unterhalten die uns zugeordneten Freizeiteinrichtungen (Sportstätten, Rastplätze, Kinderspielplätze, Wanderwege, Langlaufloipen und Bike-Trails etc.) mit viel Kompetenz sowie Effizienz und haben klare Leistungsaufträge</t>
  </si>
  <si>
    <t>5.8.3. Wir betreiben und unterhalten die uns im Mandatsverhältnis übertragenen Einrichtungen (Kongress- oder Sportzentrum, Bergbahn etc.) mit viel Kompetenz sowie Effizienz und haben klare Leistungsaufträge</t>
  </si>
  <si>
    <t>6.1.4. Auf unterschiedlichen Kanälen gemeldete Qualitätsmängel (Gästereklamationen) in der Destination werden von der DMO gesammelt, analysiert, in den entsprechenden Gremien besprochen und Massnahmen eingeleitet</t>
  </si>
  <si>
    <t>6.2.2. Wir gestalten die Szenerie bei allen unseren wichtigsten Attraktionen so, dass eine erlebnisreiche Atmosphäre entsteht, die positiv in Erinnerungen bleibt (sofern eine Kernaufgabe)</t>
  </si>
  <si>
    <t>6.2.3. Wir optimieren ständig die Besucherlenkung, stellen über Besucherleitsysteme (Signaletik) sowie Informationskanäle die Orientierung sicher und vermeiden Overtourismus (sofern eine Kernaufgabe)</t>
  </si>
  <si>
    <t>6.4.2.	Wir optimieren die digitale Aufbereitung unserer Angebote laufend, unterstützen damit Entscheidungsprozesse und erweitern Gästeerlebnisse, sofern ein Mehrwert für den Gast</t>
  </si>
  <si>
    <t xml:space="preserve">3.1 Führung der Destination </t>
  </si>
  <si>
    <t xml:space="preserve">3.2 Rollen- und Aufgabenteilung </t>
  </si>
  <si>
    <t xml:space="preserve">3.3 Finanzierung </t>
  </si>
  <si>
    <t xml:space="preserve">3.4 Destinations-Monitoring </t>
  </si>
  <si>
    <t>4.1 Qualität</t>
  </si>
  <si>
    <t>4.2 Erlebnisqualität</t>
  </si>
  <si>
    <t>4.3 Innovationskraft</t>
  </si>
  <si>
    <t>4.4 Digitalisierung</t>
  </si>
  <si>
    <t>4.5 Nachhaltigkeit</t>
  </si>
  <si>
    <t>5.7.1. Wir verfolgen eine Outside-In-Strategie, streben eine hohe Tourismusakzeptanz bei Behörden und in der Bevölkerung an, betreiben aktiv Öffentlichkeitsarbeit (PR) und schaffen so viel Goodwill für unsere Anliegen</t>
  </si>
  <si>
    <t xml:space="preserve">5.6.3. Wir bedienen unser Stakeholder regelmässig mit «Partner-News» und führen zielgruppenspezifische Informationsveranstaltungen durch </t>
  </si>
  <si>
    <t>5.6.2. Wir beziehen die relevanten Stakeholder regelmässig in wichtige Entscheidungsprozesse ein</t>
  </si>
  <si>
    <t>5.6.1. Wir haben ein systematisches Stakeholdermanagement eingerichtet, haben die relevanten Stakeholder identifiziert, sie bezüglich Interessen und Einflussnahme analysiert und orientieren uns an einem zielführend strukturierten Stakeholder-Portfolio</t>
  </si>
  <si>
    <t xml:space="preserve">5.5.6. Wir messen Ergebnisse und Wirkungen unserer Marketingaktivitäten regelmässig und berichten darüber in einem aussagekräftigen Reporting   </t>
  </si>
  <si>
    <t>5.5.5. Wir betreiben eine aktive und wirkungsvolle Medienarbeit und Medienbetreuung</t>
  </si>
  <si>
    <t xml:space="preserve">5.5.4. Wir haben geeignete Marketings-Plattformen für unsere Leistungsträger eigerichtet und pflegen Marketing-Kooperationen mit den grossen Leistungsträgern </t>
  </si>
  <si>
    <t>5.5.3. Wir haben uns auf die für unsere Destination relevanten Social-Media-Plattformen festgelegt, sind fit in der Nutzung und verfolgen die Veränderungen aufmerksam</t>
  </si>
  <si>
    <t xml:space="preserve">5.5.2. Wir sind in der Marketingkommunikation up to date, betreiben einen Destination-Content-Desk, pflegen ein striktes Branding und setzen Mittel für multimediale Marketingkampagnen optimal ein </t>
  </si>
  <si>
    <t>5.5.1. Wir beobachten systematisch die Veränderungen bezüglich der Nachfrage sowie der Wettbewerbssituation und verfolgen Marktforschungsergebnisse unterschiedlicher touristischer Institutionen, haben ggf. eine auf Markforschung spezialisierte Person im Team und leiten die richtigen Schlussfolgerungen für die eigene Destination und DMO ab</t>
  </si>
  <si>
    <t xml:space="preserve">5.4.4. Wir beraten und unterstützen unsere Leistungsträger und bieten ihren Mitarbeitenden gezielte Informationsveranstaltungen und Weiterbildungen an </t>
  </si>
  <si>
    <t xml:space="preserve">5.4.3. Wir bieten attraktive Promotionsartikel an, pflegen Kundenbeziehungen (CRM), nutzen die neuen digitalen Möglichkeiten und betreiben ein modernes Loyalitätsprogramm </t>
  </si>
  <si>
    <t>5.4.2. Wir betreiben eine optimale Anzahl Tourist-Infos mit attraktiven Öffnungszeiten, stellen telefonische und elektronische Gästeanfragen sicher, nutzen dabei neue KI-gestützte Systeme (Chatbots) und haben ein professionelles Beschwerdemanagement (generieren, behandeln und auswerten von Gäste-Feedbacks)</t>
  </si>
  <si>
    <t xml:space="preserve">5.4.1. Wir unterhalten eine attraktive Website, die stets aktuell ist, und stellen die Online-Buchbarkeit touristischer Angebote sicher </t>
  </si>
  <si>
    <t xml:space="preserve">5.7.2. Wir verfolgen auch aktiv eine Inside-Strategie und nehmen über eine geschickte Interessenvertretung frühzeitig Einfluss auf die für unsere Weiterentwicklung wichtigen Rahmenbedingungen </t>
  </si>
  <si>
    <t xml:space="preserve">5.9.1. Wir haben die für die Destinationsentwicklung relevanten Schlüsselindikatoren (KPI) definiert und messen periodisch die Ergebnisse resp. Wirkungen </t>
  </si>
  <si>
    <t>5.9.2. Wir haben ein systematisches Datenmanagement aufgebaut, werten bestehende Datenquellen (HESTA, PASTA, TMS etc.) systematisch aus, bereiten sie auf und nutzen mit viel Kompetenz die zur Verfügung stehenden Big Data (AirDNA, Bewertungsportale, Swisscom Mobility Insights etc.) für eine bessere Entscheidungsfindung</t>
  </si>
  <si>
    <t xml:space="preserve">5.9.3. Wir befragen regelmässig unsere Gäste und Stakeholder sowie die Bevölkerung </t>
  </si>
  <si>
    <t>5.9.4. Wir machen die wichtigsten Ergebnisse in Form eines regelmässigen und attraktiv aufgemachten Reportings bei Stakeholdern und Interessierten bekannt</t>
  </si>
  <si>
    <t xml:space="preserve">6.1.1. Wir haben den Qualitätsanspruch unserer DMO-internen Angebote und Dienstleistungen in allen Bereichen festgelegt </t>
  </si>
  <si>
    <t>6.1.2. Wir setzen alles daran, die Qualität unserer DMO-internen Angebote und Dienstleistungen kontinuierlich weiterzuentwickeln (Qualitätsentwicklung)</t>
  </si>
  <si>
    <t>6.1.3. Wir stellen sicher, dass wir unseren Qualitätsanspruch tagtäglich erfüllen (Qualitätssicherung)</t>
  </si>
  <si>
    <t>6.5.1. Wir haben uns als DMO zu einer kontinuierlichen Entwicklung entlang aller Dimensionen der Nachhaltigkeit im Sinne einer Corporate Responsibility (CR) verpflichtet, schulen unsere Mitarbeitenden und führen das Team entsprechend</t>
  </si>
  <si>
    <t>6.5.2. Wir optimieren laufend unseren internen Ressourcenverbrauch, erhöhen den Anteil an erneuerbaren Energien, vermeiden und trennen den Abfall und verringern den CO2-Ausstoss</t>
  </si>
  <si>
    <t>6.5.3. Wir bieten faire Arbeitsbedingungen, fördern sowohl die Partizipation als auch die Weiterbildung unserer Mitarbeitenden, achten auf Chancengleichheit sowie auf Diversität (im Vorstand, in der Geschäftsleitung und im Team)</t>
  </si>
  <si>
    <t>6.5.4. Wir partizipieren als DMO am Swisstainable-Programm, streben eine Nachhaltigkeits-Zertifizierung an und entwickeln uns laufend weiter</t>
  </si>
  <si>
    <t>5.3.1. Wir haben für die Angebots- und Destinationsentwicklung den erweiterten Erlebnisraum der wichtigsten Gästegruppen ins Zentrum gestellt und agieren weit über die politischen Grenzen unserer Destination hinaus</t>
  </si>
  <si>
    <t>5.3.3. Wir haben fundierte Kompetenzen im Projekt- und Kooperationsmanagement, stellen hohe Transparenz über den Entwicklungsstand der Projekte sicher und tragen immer wieder zu Lösungen bei, wenn Projekte ins Stocken geraten</t>
  </si>
  <si>
    <t>5.2.5. Insgesamt ist der Finanzierungsmix optimal und die Höhe der Einnahmen genügend, um den vorgegebenen Auftrag der DMO in der gewünschten Qualität zu erfüllen</t>
  </si>
  <si>
    <t>5.2.4. Wir haben die Finanzierung über Sponsoring und Partnerbeiträge (für Kommunikations- und Dienstleistungen) optimal geregelt, sowohl organisatorisch wie auch finanziell</t>
  </si>
  <si>
    <t>5.2.3. Wir haben die Finanzierung über kommerzielle Einnahmen (Verkaufserlös, Kommissionen, Provisionen) und Eintritte zu betriebenen Infrastrukturen optimal geregelt, sowohl organisatorisch wie auch finanziell</t>
  </si>
  <si>
    <t>5.2.2. Wir haben die Finanzierung über Grundbeiträge der öffentlichen Hand (Gemeinde, Kanton) sowie über Projektbeiträge (Gemeinde, NRP, Innotour etc.) optimal geregelt, sowohl organisatorisch wie auch finanziell</t>
  </si>
  <si>
    <t>5.2.1. Wir haben die Finanzierung über die Gästetaxen (Kur- und Citytaxen) sowie über die Tourismusförderungsabgabe (TFA) optimal geregelt, sowohl organisatorisch wie auch finanziell</t>
  </si>
  <si>
    <t>5.1.8. Wir hinterfragen laufend, ob wir beim Einsatz der personellen und finanziellen Ressourcen die richtigen Prioritäten gesetzt haben und sorgen für eine hohe Effizienz und Effektivität mit dem Fokus auf das Erzielen der anvisierten Wirkungen. Wir überprüfen regelmässig, welche Arbeitsschritte wir vereinfachen oder weglassen können, wo unser Aufwands-/Ertragsverhältnis nicht stimmt, wo wir nicht mitmachen und wo wir uns nicht beteiligen möchten</t>
  </si>
  <si>
    <t>5.1.7. Unsere Führungsmittel wie DMO-Leitbild/Unternehmensstrategie, Marketing-, Digitalisierungs-, Eventstrategie, etc., Jahresziele, Leistungsvereinbarungen, Controlling und Reporting sind zielführend und werden laufend aktualisiert</t>
  </si>
  <si>
    <t xml:space="preserve">5.1.6. Unsere Geschäftsleitung und das gesamte Team sind bezüglich Kompetenzen und Diversität optimal aufgestellt, sind gut strukturiert (Organigramm), haben klare Vorgaben und arbeiten sowohl effizient als auch effektiv mit einem guten Teamspirit </t>
  </si>
  <si>
    <t>5.1.5. Unser VR/Vorstand ist bezüglich Kompetenzen, Stakeholder-Repräsentativität und Diversität optimal zusammengesetzt</t>
  </si>
  <si>
    <t>5.1.4. Wir haben unsere Führungsgremien mit General-/Mitgliederversammlung, Revisionsstelle sowie Verwaltungsrat/Vorstand so organisiert, dass sie ihre Aufsichtsaufgaben optimal erfüllen können</t>
  </si>
  <si>
    <t>5.1.3. Wir haben unsere DMO-internen strategischen Geschäftsfelder (Produkte, Dienstleistungen, Zielgruppen, Märkte) sowie die strategischen Handlungsfelder (Projekte, Massnahmen) definiert und setzen sie konsequent um</t>
  </si>
  <si>
    <t xml:space="preserve">5.1.2. Wir haben zusammen mit den wichtigsten Stakeholdern eine Destinationsentwicklungsstrategie (Masterplan) mit Vision/Mission, Strategien, quantitativen und qualitativen Zielsetzungen und den Schlüsselprojekten mit Verantwortlichkeiten erarbeitet und überprüfen laufend den Fortschritt </t>
  </si>
  <si>
    <t xml:space="preserve">5.1.1. Wir kennen die Strategischen Erfolgspositionen (SEP), resp. die Unique Selling Proposition (USP) der Destination, die aus Gästesicht sehr wichtig sind und in hohem Ausmass erfüllt werden, und haben unsere Positionierung geklärt </t>
  </si>
  <si>
    <t>6.5 Nachhaltigkeitsmanagement</t>
  </si>
  <si>
    <t>6.4 Digitalisierung</t>
  </si>
  <si>
    <t>6.3 Innovationsmanagement</t>
  </si>
  <si>
    <t>6.2 Erlebnis-Setting</t>
  </si>
  <si>
    <t>6.1 Qualitätsmanagement</t>
  </si>
  <si>
    <t xml:space="preserve">5.9 Daten und Monitoring </t>
  </si>
  <si>
    <t>5.1 Governance: Planung und Führung</t>
  </si>
  <si>
    <t>5.2 Governance: Finanzierung</t>
  </si>
  <si>
    <t xml:space="preserve">5.3 Angebots- und Destinationsentwicklung </t>
  </si>
  <si>
    <t xml:space="preserve">5.4 Information und Services </t>
  </si>
  <si>
    <t>5.5 Marketing und Kommunikation</t>
  </si>
  <si>
    <t xml:space="preserve">5.6 Stakeholdermanagement und Support </t>
  </si>
  <si>
    <t>5.7 Interessenvertretung</t>
  </si>
  <si>
    <t xml:space="preserve">5.8 Betrieb von Infrastrukturen </t>
  </si>
  <si>
    <t>Gesamtdestination</t>
  </si>
  <si>
    <t>DMO</t>
  </si>
  <si>
    <t>Überblick Gesamtdestination</t>
  </si>
  <si>
    <t>Überblick DMO</t>
  </si>
  <si>
    <t>2.1 Rahmenbedingungen: Umfeld</t>
  </si>
  <si>
    <t>2.2 Rahmenbedingungen: Unterstützende Faktoren</t>
  </si>
  <si>
    <t>2.3 Rahmenbedingungen: Qualifizierende Faktoren</t>
  </si>
  <si>
    <t>1.1.1. In der Entwicklung der gesamten Destination verfolgen wir einen integralen und holistischen Ansatz, berücksichtigen dabei sowohl die übergeordneten strategischen Vorgaben (Regionalentwicklung, Standortförderung etc.) als auch die herausfordernde Dynamik unterschiedlichster Faktoren und verhalten uns agil</t>
  </si>
  <si>
    <t>Initiant</t>
  </si>
  <si>
    <t>…</t>
  </si>
  <si>
    <t>Destination</t>
  </si>
  <si>
    <r>
      <t xml:space="preserve">Perimeter der Kerndestination:
</t>
    </r>
    <r>
      <rPr>
        <sz val="9"/>
        <color theme="1"/>
        <rFont val="Verdana"/>
        <family val="2"/>
      </rPr>
      <t>Welche Gemeinden gehören zur Kerndestination?</t>
    </r>
  </si>
  <si>
    <r>
      <t xml:space="preserve">Tourismusorganisationen:
</t>
    </r>
    <r>
      <rPr>
        <sz val="9"/>
        <color theme="1"/>
        <rFont val="Verdana"/>
        <family val="2"/>
      </rPr>
      <t>Welche Tourismusorganisationen gibt es in der Destination?</t>
    </r>
  </si>
  <si>
    <r>
      <t xml:space="preserve">Zentrale Stakeholder der Destination:
</t>
    </r>
    <r>
      <rPr>
        <sz val="9"/>
        <color theme="1"/>
        <rFont val="Verdana"/>
        <family val="2"/>
      </rPr>
      <t>Welches sind die wichtigsten Akteure im Destinationsraum (Gemeinden, Leistungsträger, Top-Events, Gremien etc.)?</t>
    </r>
  </si>
  <si>
    <r>
      <t xml:space="preserve">Rolle der DMO:
</t>
    </r>
    <r>
      <rPr>
        <sz val="9"/>
        <color theme="1"/>
        <rFont val="Verdana"/>
        <family val="2"/>
      </rPr>
      <t>Welches sind die zentralen Rollen der DMO innerhalb des Destinationsmanagements?</t>
    </r>
  </si>
  <si>
    <r>
      <t xml:space="preserve">Strategische Grundlagen:
</t>
    </r>
    <r>
      <rPr>
        <sz val="9"/>
        <color theme="1"/>
        <rFont val="Verdana"/>
        <family val="2"/>
      </rPr>
      <t>Welche strategischen Grundlagendokumente haben in der Destination eine hohe Relevanz?</t>
    </r>
  </si>
  <si>
    <r>
      <t xml:space="preserve">Zielsetzung: 
</t>
    </r>
    <r>
      <rPr>
        <sz val="9"/>
        <color theme="1"/>
        <rFont val="Verdana"/>
        <family val="2"/>
      </rPr>
      <t>Welches primäre Ziel verfolgt die DMO mit der Selbstevaluation?</t>
    </r>
  </si>
  <si>
    <r>
      <t xml:space="preserve">Kommunikation:
</t>
    </r>
    <r>
      <rPr>
        <sz val="9"/>
        <color theme="1"/>
        <rFont val="Verdana"/>
        <family val="2"/>
      </rPr>
      <t>Wer sollte über die wichtigsten Erkenntnisse aus der Selbstevaluation informiert werden – über welche Kanäle?</t>
    </r>
  </si>
  <si>
    <t>3. Governance der Destination im Destinationsmanagement 4.0</t>
  </si>
  <si>
    <t>1.1 Grundverständnis der DMO im Destinationsmanagement 4.0</t>
  </si>
  <si>
    <t>6.2.1. Wir schaffen Attraktionen und Aktivitäten, die individuelle Erlebnisse ermöglichen (sofern eine Kernaufgabe)</t>
  </si>
  <si>
    <t>6.2.4. Wir steigern das Wohlbefinden, indem wir physiologische Bedürfnisse (Sitzbänke, Toiletten, Abfallbehälter etc.), Sicherheits- und soziale Bedürfnisse (Rastplätze, Feuerstellen, Fotopoints etc.) über entsprechende Massnahmen sicherstellen (sofern eine Kernaufgabe)</t>
  </si>
  <si>
    <t>Destinationsmanagement 4.0 - Selbstevaluation: Eckwerte und Ausgangsfragen</t>
  </si>
  <si>
    <r>
      <t>Perimeter des Erlebnisraums:</t>
    </r>
    <r>
      <rPr>
        <sz val="9"/>
        <color theme="1"/>
        <rFont val="Verdana"/>
        <family val="2"/>
      </rPr>
      <t xml:space="preserve"> 
Was nehmen die wichtigsten Gästegruppen als Erlebnisraum der Destination wahr?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</si>
</sst>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1"/>
      <color theme="1"/>
      <name val="Calibri"/>
      <family val="2"/>
      <scheme val="minor"/>
    </font>
    <font>
      <sz val="10"/>
      <color theme="1"/>
      <name val="Arial"/>
      <family val="2"/>
    </font>
    <font>
      <b/>
      <sz val="10"/>
      <color rgb="FF636904"/>
      <name val="Arial"/>
      <family val="2"/>
    </font>
    <font>
      <b/>
      <sz val="10"/>
      <color theme="1"/>
      <name val="Arial"/>
      <family val="2"/>
    </font>
    <font>
      <sz val="12"/>
      <color theme="0"/>
      <name val="Arial"/>
      <family val="2"/>
    </font>
    <font>
      <b/>
      <sz val="26"/>
      <color rgb="FF002060"/>
      <name val="Arial"/>
      <family val="2"/>
    </font>
    <font>
      <sz val="12"/>
      <color theme="1"/>
      <name val="Arial"/>
      <family val="2"/>
    </font>
    <font>
      <sz val="14"/>
      <color theme="1"/>
      <name val="Calibri"/>
      <family val="2"/>
      <scheme val="minor"/>
    </font>
    <font>
      <b/>
      <sz val="14"/>
      <color theme="1"/>
      <name val="Arial"/>
      <family val="2"/>
    </font>
    <font>
      <sz val="9"/>
      <color theme="1"/>
      <name val="Verdana"/>
      <family val="2"/>
    </font>
    <font>
      <b/>
      <sz val="9"/>
      <color theme="1"/>
      <name val="Verdana"/>
      <family val="2"/>
    </font>
    <font>
      <b/>
      <sz val="14"/>
      <color theme="1"/>
      <name val="Calibri"/>
      <family val="2"/>
      <scheme val="minor"/>
    </font>
    <font>
      <b/>
      <sz val="14"/>
      <color theme="0"/>
      <name val="Arial"/>
      <family val="2"/>
    </font>
    <font>
      <b/>
      <sz val="14"/>
      <color rgb="FF002060"/>
      <name val="Arial"/>
      <family val="2"/>
    </font>
    <font>
      <sz val="12"/>
      <color theme="1"/>
      <name val="Calibri"/>
      <family val="2"/>
      <scheme val="minor"/>
    </font>
    <font>
      <sz val="12"/>
      <color rgb="FFFF0000"/>
      <name val="Arial"/>
      <family val="2"/>
    </font>
    <font>
      <sz val="12"/>
      <color theme="1"/>
      <name val="FS Albert"/>
    </font>
    <font>
      <b/>
      <sz val="12"/>
      <color theme="1"/>
      <name val="Arial"/>
      <family val="2"/>
    </font>
    <font>
      <sz val="12"/>
      <name val="Arial"/>
      <family val="2"/>
    </font>
    <font>
      <b/>
      <i/>
      <sz val="12"/>
      <color theme="1"/>
      <name val="Arial"/>
      <family val="2"/>
    </font>
    <font>
      <sz val="11"/>
      <color theme="0"/>
      <name val="Arial"/>
      <family val="2"/>
    </font>
  </fonts>
  <fills count="15">
    <fill>
      <patternFill patternType="none"/>
    </fill>
    <fill>
      <patternFill patternType="gray125"/>
    </fill>
    <fill>
      <patternFill patternType="solid">
        <fgColor rgb="FF002060"/>
        <bgColor indexed="64"/>
      </patternFill>
    </fill>
    <fill>
      <patternFill patternType="solid">
        <fgColor rgb="FF73C787"/>
        <bgColor indexed="64"/>
      </patternFill>
    </fill>
    <fill>
      <patternFill patternType="solid">
        <fgColor rgb="FFC0E399"/>
        <bgColor indexed="64"/>
      </patternFill>
    </fill>
    <fill>
      <patternFill patternType="solid">
        <fgColor rgb="FFFFFFC1"/>
        <bgColor indexed="64"/>
      </patternFill>
    </fill>
    <fill>
      <patternFill patternType="solid">
        <fgColor rgb="FFFFE593"/>
        <bgColor indexed="64"/>
      </patternFill>
    </fill>
    <fill>
      <patternFill patternType="solid">
        <fgColor rgb="FFFFB9B9"/>
        <bgColor indexed="64"/>
      </patternFill>
    </fill>
    <fill>
      <patternFill patternType="solid">
        <fgColor rgb="FFFF717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56">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left" vertical="center" indent="10"/>
    </xf>
    <xf numFmtId="0" fontId="1" fillId="0" borderId="0" xfId="0" applyFont="1" applyAlignment="1">
      <alignment horizontal="left" vertical="center" indent="5"/>
    </xf>
    <xf numFmtId="0" fontId="1" fillId="0" borderId="0" xfId="0" applyFont="1" applyAlignment="1">
      <alignment vertical="center"/>
    </xf>
    <xf numFmtId="0" fontId="5" fillId="0" borderId="0" xfId="0" applyFont="1"/>
    <xf numFmtId="0" fontId="4" fillId="2" borderId="3" xfId="0" applyFont="1" applyFill="1" applyBorder="1"/>
    <xf numFmtId="0" fontId="4" fillId="2" borderId="0" xfId="0" applyFont="1" applyFill="1" applyAlignment="1">
      <alignment horizontal="center" vertical="center"/>
    </xf>
    <xf numFmtId="0" fontId="4" fillId="2" borderId="0" xfId="0" applyFont="1" applyFill="1"/>
    <xf numFmtId="0" fontId="1" fillId="0" borderId="0" xfId="0" applyFont="1" applyAlignment="1">
      <alignment vertical="top"/>
    </xf>
    <xf numFmtId="0" fontId="2" fillId="0" borderId="0" xfId="0" applyFont="1" applyAlignment="1">
      <alignment vertical="top"/>
    </xf>
    <xf numFmtId="0" fontId="4" fillId="2" borderId="3" xfId="0" applyFont="1" applyFill="1" applyBorder="1" applyAlignment="1">
      <alignment vertical="top"/>
    </xf>
    <xf numFmtId="0" fontId="6" fillId="0" borderId="11" xfId="0" applyFont="1" applyBorder="1"/>
    <xf numFmtId="0" fontId="4" fillId="9" borderId="11" xfId="0" applyFont="1" applyFill="1" applyBorder="1"/>
    <xf numFmtId="0" fontId="4" fillId="9" borderId="16" xfId="0" applyFont="1" applyFill="1" applyBorder="1"/>
    <xf numFmtId="0" fontId="12" fillId="2" borderId="3" xfId="0" applyFont="1" applyFill="1" applyBorder="1" applyAlignment="1">
      <alignment vertical="center"/>
    </xf>
    <xf numFmtId="0" fontId="12" fillId="2" borderId="0" xfId="0" applyFont="1" applyFill="1" applyAlignment="1">
      <alignment vertical="center"/>
    </xf>
    <xf numFmtId="0" fontId="8" fillId="0" borderId="3" xfId="0" applyFont="1" applyBorder="1" applyAlignment="1">
      <alignment vertical="center" textRotation="90"/>
    </xf>
    <xf numFmtId="0" fontId="8" fillId="0" borderId="4" xfId="0" applyFont="1" applyBorder="1" applyAlignment="1">
      <alignment vertical="center" textRotation="90"/>
    </xf>
    <xf numFmtId="0" fontId="14" fillId="9" borderId="15" xfId="0" applyFont="1" applyFill="1" applyBorder="1" applyAlignment="1">
      <alignment vertical="top" wrapText="1"/>
    </xf>
    <xf numFmtId="0" fontId="4" fillId="9" borderId="11" xfId="0" applyFont="1" applyFill="1" applyBorder="1" applyAlignment="1">
      <alignment horizontal="center" vertical="center" wrapText="1"/>
    </xf>
    <xf numFmtId="0" fontId="4" fillId="9" borderId="11" xfId="0" applyFont="1" applyFill="1" applyBorder="1" applyAlignment="1">
      <alignment vertical="center" textRotation="90" wrapText="1"/>
    </xf>
    <xf numFmtId="0" fontId="6" fillId="12" borderId="4" xfId="0" applyFont="1" applyFill="1" applyBorder="1" applyAlignment="1">
      <alignment horizontal="left" vertical="top" wrapText="1"/>
    </xf>
    <xf numFmtId="0" fontId="6" fillId="0" borderId="3" xfId="0" applyFont="1" applyBorder="1"/>
    <xf numFmtId="0" fontId="6" fillId="0" borderId="4" xfId="0" applyFont="1" applyBorder="1" applyAlignment="1">
      <alignment horizontal="left" vertical="top" wrapText="1"/>
    </xf>
    <xf numFmtId="0" fontId="16" fillId="0" borderId="3" xfId="0" applyFont="1" applyBorder="1" applyAlignment="1">
      <alignment horizontal="center" vertical="center" wrapText="1"/>
    </xf>
    <xf numFmtId="0" fontId="6" fillId="0" borderId="3" xfId="0" applyFont="1" applyBorder="1" applyAlignment="1">
      <alignment horizontal="center" vertical="center"/>
    </xf>
    <xf numFmtId="164" fontId="6" fillId="0" borderId="3" xfId="0" applyNumberFormat="1" applyFont="1" applyBorder="1" applyAlignment="1">
      <alignment horizontal="center" vertical="center"/>
    </xf>
    <xf numFmtId="0" fontId="6" fillId="0" borderId="3" xfId="0" applyFont="1" applyBorder="1" applyAlignment="1" applyProtection="1">
      <alignment vertical="top" wrapText="1"/>
      <protection locked="0"/>
    </xf>
    <xf numFmtId="0" fontId="6" fillId="0" borderId="3" xfId="0" applyFont="1" applyBorder="1" applyAlignment="1">
      <alignment horizontal="left" vertical="center" wrapText="1"/>
    </xf>
    <xf numFmtId="0" fontId="16" fillId="0" borderId="3" xfId="0" applyFont="1" applyBorder="1" applyAlignment="1">
      <alignment horizontal="center" vertical="center"/>
    </xf>
    <xf numFmtId="0" fontId="6" fillId="0" borderId="3" xfId="0" applyFont="1" applyBorder="1" applyAlignment="1" applyProtection="1">
      <alignment horizontal="center" vertical="top" wrapText="1"/>
      <protection locked="0"/>
    </xf>
    <xf numFmtId="0" fontId="6" fillId="0" borderId="4" xfId="0" applyFont="1" applyBorder="1" applyAlignment="1">
      <alignment horizontal="left" vertical="center" wrapText="1"/>
    </xf>
    <xf numFmtId="0" fontId="6" fillId="0" borderId="11" xfId="0" applyFont="1" applyBorder="1" applyAlignment="1">
      <alignment horizontal="left" vertical="top" wrapText="1"/>
    </xf>
    <xf numFmtId="0" fontId="16" fillId="0" borderId="11" xfId="0" applyFont="1" applyBorder="1" applyAlignment="1">
      <alignment horizontal="center" vertical="center"/>
    </xf>
    <xf numFmtId="0" fontId="6" fillId="0" borderId="11" xfId="0" applyFont="1" applyBorder="1" applyAlignment="1">
      <alignment horizontal="center" vertical="center"/>
    </xf>
    <xf numFmtId="164" fontId="6" fillId="0" borderId="11" xfId="0" applyNumberFormat="1" applyFont="1" applyBorder="1" applyAlignment="1">
      <alignment horizontal="center" vertical="center"/>
    </xf>
    <xf numFmtId="0" fontId="6" fillId="0" borderId="11" xfId="0" applyFont="1" applyBorder="1" applyAlignment="1" applyProtection="1">
      <alignment vertical="top" wrapText="1"/>
      <protection locked="0"/>
    </xf>
    <xf numFmtId="0" fontId="6" fillId="0" borderId="11" xfId="0" applyFont="1" applyBorder="1" applyAlignment="1" applyProtection="1">
      <alignment horizontal="center" vertical="top" wrapText="1"/>
      <protection locked="0"/>
    </xf>
    <xf numFmtId="0" fontId="17" fillId="0" borderId="3" xfId="0" applyFont="1" applyBorder="1" applyAlignment="1">
      <alignment vertical="center" textRotation="90"/>
    </xf>
    <xf numFmtId="0" fontId="6" fillId="0" borderId="2" xfId="0" applyFont="1" applyBorder="1" applyAlignment="1">
      <alignment horizontal="right" vertical="top" wrapText="1"/>
    </xf>
    <xf numFmtId="0" fontId="6" fillId="0" borderId="3" xfId="0" applyFont="1" applyBorder="1" applyAlignment="1">
      <alignment horizontal="center" vertical="center" wrapText="1"/>
    </xf>
    <xf numFmtId="0" fontId="17" fillId="0" borderId="2" xfId="0" applyFont="1" applyBorder="1" applyAlignment="1">
      <alignment vertical="center" textRotation="90"/>
    </xf>
    <xf numFmtId="0" fontId="6" fillId="0" borderId="3" xfId="0" applyFont="1" applyBorder="1" applyAlignment="1">
      <alignment horizontal="center" vertical="top" wrapText="1"/>
    </xf>
    <xf numFmtId="0" fontId="6" fillId="0" borderId="0" xfId="0" applyFont="1"/>
    <xf numFmtId="0" fontId="6" fillId="12" borderId="10" xfId="0" applyFont="1" applyFill="1" applyBorder="1" applyAlignment="1">
      <alignment horizontal="left" vertical="top" wrapText="1"/>
    </xf>
    <xf numFmtId="0" fontId="6" fillId="0" borderId="3" xfId="0" applyFont="1" applyBorder="1" applyAlignment="1">
      <alignment vertical="top" wrapText="1"/>
    </xf>
    <xf numFmtId="0" fontId="18" fillId="12" borderId="10" xfId="0" applyFont="1" applyFill="1" applyBorder="1" applyAlignment="1">
      <alignment horizontal="left" vertical="top" wrapText="1"/>
    </xf>
    <xf numFmtId="0" fontId="6" fillId="0" borderId="4" xfId="0" applyFont="1" applyBorder="1" applyAlignment="1">
      <alignment vertical="center" wrapText="1"/>
    </xf>
    <xf numFmtId="0" fontId="6" fillId="9" borderId="3" xfId="0" applyFont="1" applyFill="1" applyBorder="1" applyAlignment="1" applyProtection="1">
      <alignment horizontal="center" vertical="top" wrapText="1"/>
      <protection locked="0"/>
    </xf>
    <xf numFmtId="0" fontId="19" fillId="0" borderId="4" xfId="0" applyFont="1" applyBorder="1" applyAlignment="1">
      <alignment vertical="center" wrapText="1"/>
    </xf>
    <xf numFmtId="0" fontId="17" fillId="0" borderId="0" xfId="0" applyFont="1"/>
    <xf numFmtId="0" fontId="6" fillId="0" borderId="0" xfId="0" applyFont="1" applyAlignment="1">
      <alignment horizontal="left" vertical="center" indent="5"/>
    </xf>
    <xf numFmtId="0" fontId="6" fillId="0" borderId="3" xfId="0" applyFont="1" applyBorder="1" applyAlignment="1" applyProtection="1">
      <alignment wrapText="1"/>
      <protection locked="0"/>
    </xf>
    <xf numFmtId="0" fontId="6" fillId="0" borderId="3" xfId="0" applyFont="1" applyBorder="1" applyAlignment="1" applyProtection="1">
      <alignment horizontal="center" vertical="center" wrapText="1"/>
      <protection locked="0"/>
    </xf>
    <xf numFmtId="0" fontId="17" fillId="0" borderId="0" xfId="0" applyFont="1" applyAlignment="1">
      <alignment vertical="center" textRotation="90"/>
    </xf>
    <xf numFmtId="0" fontId="6" fillId="0" borderId="0" xfId="0" applyFont="1" applyAlignment="1">
      <alignment horizontal="left" vertical="center" wrapText="1"/>
    </xf>
    <xf numFmtId="0" fontId="6" fillId="0" borderId="8" xfId="0" applyFont="1" applyBorder="1" applyAlignment="1">
      <alignment horizontal="left" vertical="center" wrapText="1"/>
    </xf>
    <xf numFmtId="0" fontId="16" fillId="0" borderId="0" xfId="0" applyFont="1" applyAlignment="1">
      <alignment horizontal="center" vertical="center"/>
    </xf>
    <xf numFmtId="0" fontId="6" fillId="0" borderId="0" xfId="0" applyFont="1" applyAlignment="1">
      <alignment horizontal="center" vertical="center"/>
    </xf>
    <xf numFmtId="164" fontId="6" fillId="0" borderId="0" xfId="0" applyNumberFormat="1" applyFont="1" applyAlignment="1">
      <alignment horizontal="center" vertical="center"/>
    </xf>
    <xf numFmtId="0" fontId="6" fillId="0" borderId="0" xfId="0" applyFont="1" applyAlignment="1" applyProtection="1">
      <alignment horizontal="center" vertical="center" wrapText="1"/>
      <protection locked="0"/>
    </xf>
    <xf numFmtId="0" fontId="6" fillId="0" borderId="0" xfId="0" applyFont="1" applyAlignment="1" applyProtection="1">
      <alignment wrapText="1"/>
      <protection locked="0"/>
    </xf>
    <xf numFmtId="0" fontId="14" fillId="0" borderId="7" xfId="0" applyFont="1" applyBorder="1" applyAlignment="1">
      <alignment horizontal="center" vertical="center" wrapText="1"/>
    </xf>
    <xf numFmtId="0" fontId="6" fillId="0" borderId="0" xfId="0" applyFont="1" applyAlignment="1">
      <alignment horizontal="left" vertical="center" indent="10"/>
    </xf>
    <xf numFmtId="164" fontId="6" fillId="0" borderId="0" xfId="0" applyNumberFormat="1" applyFont="1"/>
    <xf numFmtId="0" fontId="8" fillId="0" borderId="0" xfId="0" applyFont="1" applyAlignment="1">
      <alignment vertical="center"/>
    </xf>
    <xf numFmtId="0" fontId="17" fillId="0" borderId="11" xfId="0" applyFont="1" applyBorder="1"/>
    <xf numFmtId="0" fontId="17" fillId="0" borderId="11" xfId="0" applyFont="1" applyBorder="1" applyAlignment="1">
      <alignment vertical="top"/>
    </xf>
    <xf numFmtId="0" fontId="6" fillId="0" borderId="11" xfId="0" applyFont="1" applyBorder="1" applyAlignment="1">
      <alignment wrapText="1"/>
    </xf>
    <xf numFmtId="0" fontId="6" fillId="10" borderId="4" xfId="0" applyFont="1" applyFill="1" applyBorder="1" applyAlignment="1">
      <alignment horizontal="left" vertical="top" wrapText="1"/>
    </xf>
    <xf numFmtId="0" fontId="6" fillId="0" borderId="3" xfId="0" applyFont="1" applyBorder="1" applyAlignment="1">
      <alignment vertical="center"/>
    </xf>
    <xf numFmtId="0" fontId="16" fillId="0" borderId="3" xfId="0" applyFont="1" applyBorder="1" applyAlignment="1">
      <alignment horizontal="center" vertical="top" wrapText="1"/>
    </xf>
    <xf numFmtId="0" fontId="6" fillId="0" borderId="3" xfId="0" applyFont="1" applyBorder="1" applyAlignment="1">
      <alignment horizontal="center" vertical="top"/>
    </xf>
    <xf numFmtId="0" fontId="16" fillId="0" borderId="3" xfId="0" applyFont="1" applyBorder="1" applyAlignment="1">
      <alignment horizontal="center" vertical="top"/>
    </xf>
    <xf numFmtId="0" fontId="17" fillId="0" borderId="11" xfId="0" applyFont="1" applyBorder="1" applyAlignment="1">
      <alignment vertical="center"/>
    </xf>
    <xf numFmtId="0" fontId="6" fillId="0" borderId="11" xfId="0" applyFont="1" applyBorder="1" applyAlignment="1">
      <alignment vertical="top"/>
    </xf>
    <xf numFmtId="0" fontId="6" fillId="0" borderId="11" xfId="0" applyFont="1" applyBorder="1" applyAlignment="1">
      <alignment horizontal="center" vertical="top"/>
    </xf>
    <xf numFmtId="0" fontId="6" fillId="0" borderId="11" xfId="0" applyFont="1" applyBorder="1" applyAlignment="1">
      <alignment vertical="top" wrapText="1"/>
    </xf>
    <xf numFmtId="0" fontId="6" fillId="10" borderId="9" xfId="0" applyFont="1" applyFill="1" applyBorder="1" applyAlignment="1">
      <alignment horizontal="left" vertical="center" wrapText="1"/>
    </xf>
    <xf numFmtId="0" fontId="6" fillId="0" borderId="9" xfId="0" applyFont="1" applyBorder="1" applyAlignment="1">
      <alignment vertical="center"/>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16" fillId="0" borderId="11" xfId="0" applyFont="1" applyBorder="1" applyAlignment="1">
      <alignment horizontal="center" vertical="top"/>
    </xf>
    <xf numFmtId="0" fontId="18" fillId="10" borderId="4" xfId="0" applyFont="1" applyFill="1" applyBorder="1" applyAlignment="1">
      <alignment horizontal="left" vertical="top" wrapText="1"/>
    </xf>
    <xf numFmtId="0" fontId="6" fillId="0" borderId="3" xfId="0" applyFont="1" applyBorder="1" applyAlignment="1">
      <alignment vertical="top"/>
    </xf>
    <xf numFmtId="0" fontId="6" fillId="0" borderId="3" xfId="0" applyFont="1" applyBorder="1" applyAlignment="1">
      <alignment horizontal="left" vertical="top" wrapText="1"/>
    </xf>
    <xf numFmtId="0" fontId="6" fillId="0" borderId="0" xfId="0" applyFont="1" applyAlignment="1">
      <alignment vertical="top"/>
    </xf>
    <xf numFmtId="0" fontId="8" fillId="0" borderId="3" xfId="0" applyFont="1" applyBorder="1" applyAlignment="1">
      <alignment vertical="top" textRotation="90"/>
    </xf>
    <xf numFmtId="0" fontId="8" fillId="0" borderId="11" xfId="0" applyFont="1" applyBorder="1" applyAlignment="1">
      <alignment vertical="top"/>
    </xf>
    <xf numFmtId="0" fontId="8" fillId="0" borderId="11" xfId="0" applyFont="1" applyBorder="1" applyAlignment="1">
      <alignment vertical="top" textRotation="90"/>
    </xf>
    <xf numFmtId="0" fontId="12" fillId="2" borderId="8" xfId="0" applyFont="1" applyFill="1" applyBorder="1" applyAlignment="1">
      <alignment vertical="center"/>
    </xf>
    <xf numFmtId="0" fontId="20" fillId="2" borderId="3" xfId="0" applyFont="1" applyFill="1" applyBorder="1" applyAlignment="1">
      <alignment horizontal="center" vertical="center" wrapText="1"/>
    </xf>
    <xf numFmtId="0" fontId="20" fillId="2" borderId="3" xfId="0" applyFont="1" applyFill="1" applyBorder="1" applyAlignment="1">
      <alignment vertical="center" textRotation="90" wrapText="1"/>
    </xf>
    <xf numFmtId="0" fontId="0" fillId="0" borderId="0" xfId="0" applyAlignment="1">
      <alignment vertical="top"/>
    </xf>
    <xf numFmtId="0" fontId="11" fillId="0" borderId="0" xfId="0" applyFont="1" applyAlignment="1">
      <alignment vertical="top"/>
    </xf>
    <xf numFmtId="0" fontId="12" fillId="2" borderId="1" xfId="0" applyFont="1" applyFill="1" applyBorder="1" applyAlignment="1">
      <alignment vertical="top" wrapText="1"/>
    </xf>
    <xf numFmtId="0" fontId="7" fillId="0" borderId="2" xfId="0" applyFont="1" applyBorder="1" applyAlignment="1">
      <alignment vertical="top" wrapText="1"/>
    </xf>
    <xf numFmtId="0" fontId="6" fillId="10" borderId="12"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10" borderId="13" xfId="0" applyFont="1" applyFill="1" applyBorder="1" applyAlignment="1">
      <alignment horizontal="left" vertical="center" wrapText="1"/>
    </xf>
    <xf numFmtId="0" fontId="13" fillId="11" borderId="6" xfId="0" applyFont="1" applyFill="1" applyBorder="1" applyAlignment="1">
      <alignment horizontal="center" vertical="center" textRotation="90"/>
    </xf>
    <xf numFmtId="0" fontId="13" fillId="11" borderId="2" xfId="0" applyFont="1" applyFill="1" applyBorder="1" applyAlignment="1">
      <alignment horizontal="center" vertical="center" textRotation="90"/>
    </xf>
    <xf numFmtId="0" fontId="6" fillId="10" borderId="3"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14" fillId="10" borderId="14" xfId="0" applyFont="1" applyFill="1" applyBorder="1" applyAlignment="1">
      <alignment horizontal="left" vertical="center" wrapText="1"/>
    </xf>
    <xf numFmtId="0" fontId="14" fillId="10" borderId="14" xfId="0" applyFont="1" applyFill="1" applyBorder="1" applyAlignment="1">
      <alignmen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164" fontId="14" fillId="0" borderId="1"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13" fillId="11" borderId="1" xfId="0" applyFont="1" applyFill="1" applyBorder="1" applyAlignment="1">
      <alignment horizontal="center" vertical="center" textRotation="90"/>
    </xf>
    <xf numFmtId="0" fontId="6" fillId="10" borderId="9" xfId="0" applyFont="1" applyFill="1" applyBorder="1" applyAlignment="1">
      <alignment horizontal="left" vertical="center" wrapText="1"/>
    </xf>
    <xf numFmtId="0" fontId="13" fillId="11" borderId="1" xfId="0" applyFont="1" applyFill="1" applyBorder="1" applyAlignment="1">
      <alignment horizontal="center" vertical="center" textRotation="90" wrapText="1"/>
    </xf>
    <xf numFmtId="0" fontId="13" fillId="11" borderId="6" xfId="0" applyFont="1" applyFill="1" applyBorder="1" applyAlignment="1">
      <alignment horizontal="center" vertical="center" textRotation="90" wrapText="1"/>
    </xf>
    <xf numFmtId="0" fontId="13" fillId="11" borderId="2" xfId="0" applyFont="1" applyFill="1" applyBorder="1" applyAlignment="1">
      <alignment horizontal="center" vertical="center" textRotation="90" wrapText="1"/>
    </xf>
    <xf numFmtId="0" fontId="6" fillId="12" borderId="3" xfId="0" applyFont="1" applyFill="1" applyBorder="1" applyAlignment="1">
      <alignment horizontal="left" vertical="center" wrapText="1"/>
    </xf>
    <xf numFmtId="0" fontId="13" fillId="13" borderId="1" xfId="0" applyFont="1" applyFill="1" applyBorder="1" applyAlignment="1">
      <alignment horizontal="center" vertical="center" textRotation="90"/>
    </xf>
    <xf numFmtId="0" fontId="13" fillId="13" borderId="6" xfId="0" applyFont="1" applyFill="1" applyBorder="1" applyAlignment="1">
      <alignment horizontal="center" vertical="center" textRotation="90"/>
    </xf>
    <xf numFmtId="0" fontId="13" fillId="13" borderId="7" xfId="0" applyFont="1" applyFill="1" applyBorder="1" applyAlignment="1">
      <alignment horizontal="center" vertical="center" textRotation="90"/>
    </xf>
    <xf numFmtId="0" fontId="13" fillId="13" borderId="2" xfId="0" applyFont="1" applyFill="1" applyBorder="1" applyAlignment="1">
      <alignment horizontal="center" vertical="center" textRotation="90"/>
    </xf>
    <xf numFmtId="0" fontId="6" fillId="12" borderId="1" xfId="0" applyFont="1" applyFill="1" applyBorder="1" applyAlignment="1">
      <alignment horizontal="left" vertical="center" wrapText="1"/>
    </xf>
    <xf numFmtId="0" fontId="6" fillId="12" borderId="6" xfId="0" applyFont="1" applyFill="1" applyBorder="1" applyAlignment="1">
      <alignment horizontal="left" vertical="center" wrapText="1"/>
    </xf>
    <xf numFmtId="0" fontId="14" fillId="12" borderId="2" xfId="0" applyFont="1" applyFill="1" applyBorder="1" applyAlignment="1">
      <alignment horizontal="left" vertical="center" wrapText="1"/>
    </xf>
    <xf numFmtId="0" fontId="6" fillId="8" borderId="5" xfId="0" applyFont="1" applyFill="1" applyBorder="1" applyAlignment="1" applyProtection="1">
      <alignment horizontal="center" vertical="center"/>
      <protection locked="0" hidden="1"/>
    </xf>
    <xf numFmtId="0" fontId="6" fillId="7" borderId="9" xfId="0" applyFont="1" applyFill="1" applyBorder="1" applyAlignment="1" applyProtection="1">
      <alignment horizontal="center" vertical="center"/>
      <protection locked="0" hidden="1"/>
    </xf>
    <xf numFmtId="0" fontId="6" fillId="6" borderId="3" xfId="0" applyFont="1" applyFill="1" applyBorder="1" applyAlignment="1" applyProtection="1">
      <alignment horizontal="center" vertical="center"/>
      <protection locked="0" hidden="1"/>
    </xf>
    <xf numFmtId="0" fontId="6" fillId="5" borderId="3" xfId="0" applyFont="1" applyFill="1" applyBorder="1" applyAlignment="1" applyProtection="1">
      <alignment horizontal="center" vertical="center"/>
      <protection locked="0" hidden="1"/>
    </xf>
    <xf numFmtId="0" fontId="6" fillId="4" borderId="3" xfId="0" applyFont="1" applyFill="1" applyBorder="1" applyAlignment="1" applyProtection="1">
      <alignment horizontal="center" vertical="center"/>
      <protection locked="0" hidden="1"/>
    </xf>
    <xf numFmtId="0" fontId="6" fillId="3" borderId="4" xfId="0" applyFont="1" applyFill="1" applyBorder="1" applyAlignment="1" applyProtection="1">
      <alignment horizontal="center" vertical="center"/>
      <protection locked="0" hidden="1"/>
    </xf>
    <xf numFmtId="0" fontId="6" fillId="10" borderId="5" xfId="0" applyFont="1" applyFill="1" applyBorder="1" applyAlignment="1" applyProtection="1">
      <alignment horizontal="center" vertical="top"/>
      <protection locked="0" hidden="1"/>
    </xf>
    <xf numFmtId="0" fontId="6" fillId="10" borderId="3" xfId="0" applyFont="1" applyFill="1" applyBorder="1" applyAlignment="1" applyProtection="1">
      <alignment horizontal="center" vertical="top"/>
      <protection hidden="1"/>
    </xf>
    <xf numFmtId="164" fontId="6" fillId="10" borderId="3" xfId="0" applyNumberFormat="1" applyFont="1" applyFill="1" applyBorder="1" applyAlignment="1" applyProtection="1">
      <alignment horizontal="center" vertical="center"/>
      <protection hidden="1"/>
    </xf>
    <xf numFmtId="0" fontId="6" fillId="10" borderId="3" xfId="0" applyFont="1" applyFill="1" applyBorder="1" applyAlignment="1" applyProtection="1">
      <alignment vertical="top" wrapText="1"/>
      <protection locked="0" hidden="1"/>
    </xf>
    <xf numFmtId="164" fontId="6" fillId="10" borderId="3" xfId="0" applyNumberFormat="1" applyFont="1" applyFill="1" applyBorder="1" applyAlignment="1" applyProtection="1">
      <alignment horizontal="center" vertical="center"/>
      <protection hidden="1"/>
    </xf>
    <xf numFmtId="164" fontId="6" fillId="10" borderId="1" xfId="0" applyNumberFormat="1" applyFont="1" applyFill="1" applyBorder="1" applyAlignment="1" applyProtection="1">
      <alignment horizontal="center" vertical="center"/>
      <protection hidden="1"/>
    </xf>
    <xf numFmtId="164" fontId="6" fillId="10" borderId="6" xfId="0" applyNumberFormat="1" applyFont="1" applyFill="1" applyBorder="1" applyAlignment="1" applyProtection="1">
      <alignment horizontal="center" vertical="center"/>
      <protection hidden="1"/>
    </xf>
    <xf numFmtId="164" fontId="14" fillId="10" borderId="6" xfId="0" applyNumberFormat="1" applyFont="1" applyFill="1" applyBorder="1" applyAlignment="1" applyProtection="1">
      <alignment horizontal="center" vertical="center"/>
      <protection hidden="1"/>
    </xf>
    <xf numFmtId="164" fontId="14" fillId="10" borderId="2" xfId="0" applyNumberFormat="1" applyFont="1" applyFill="1" applyBorder="1" applyAlignment="1" applyProtection="1">
      <alignment horizontal="center" vertical="center"/>
      <protection hidden="1"/>
    </xf>
    <xf numFmtId="0" fontId="15" fillId="10" borderId="3" xfId="0" applyFont="1" applyFill="1" applyBorder="1" applyAlignment="1" applyProtection="1">
      <alignment vertical="top" wrapText="1"/>
      <protection locked="0" hidden="1"/>
    </xf>
    <xf numFmtId="164" fontId="6" fillId="10" borderId="2" xfId="0" applyNumberFormat="1" applyFont="1" applyFill="1" applyBorder="1" applyAlignment="1" applyProtection="1">
      <alignment horizontal="center" vertical="center"/>
      <protection hidden="1"/>
    </xf>
    <xf numFmtId="0" fontId="6" fillId="12" borderId="5" xfId="0" applyFont="1" applyFill="1" applyBorder="1" applyAlignment="1" applyProtection="1">
      <alignment horizontal="center" vertical="center"/>
      <protection locked="0" hidden="1"/>
    </xf>
    <xf numFmtId="0" fontId="6" fillId="12" borderId="3" xfId="0" applyFont="1" applyFill="1" applyBorder="1" applyAlignment="1" applyProtection="1">
      <alignment horizontal="center" vertical="center"/>
      <protection hidden="1"/>
    </xf>
    <xf numFmtId="164" fontId="6" fillId="12" borderId="1" xfId="0" applyNumberFormat="1" applyFont="1" applyFill="1" applyBorder="1" applyAlignment="1" applyProtection="1">
      <alignment horizontal="center" vertical="center"/>
      <protection hidden="1"/>
    </xf>
    <xf numFmtId="0" fontId="6" fillId="12" borderId="3" xfId="0" applyFont="1" applyFill="1" applyBorder="1" applyAlignment="1" applyProtection="1">
      <alignment vertical="top" wrapText="1"/>
      <protection locked="0" hidden="1"/>
    </xf>
    <xf numFmtId="164" fontId="6" fillId="12" borderId="6" xfId="0" applyNumberFormat="1" applyFont="1" applyFill="1" applyBorder="1" applyAlignment="1" applyProtection="1">
      <alignment horizontal="center" vertical="center"/>
      <protection hidden="1"/>
    </xf>
    <xf numFmtId="0" fontId="15" fillId="12" borderId="3" xfId="0" applyFont="1" applyFill="1" applyBorder="1" applyAlignment="1" applyProtection="1">
      <alignment vertical="top" wrapText="1"/>
      <protection locked="0" hidden="1"/>
    </xf>
    <xf numFmtId="164" fontId="14" fillId="12" borderId="2" xfId="0" applyNumberFormat="1" applyFont="1" applyFill="1" applyBorder="1" applyAlignment="1" applyProtection="1">
      <alignment horizontal="center" vertical="center"/>
      <protection hidden="1"/>
    </xf>
    <xf numFmtId="164" fontId="6" fillId="12" borderId="3" xfId="0" applyNumberFormat="1" applyFont="1" applyFill="1" applyBorder="1" applyAlignment="1" applyProtection="1">
      <alignment horizontal="center" vertical="center"/>
      <protection hidden="1"/>
    </xf>
    <xf numFmtId="0" fontId="15" fillId="6" borderId="3" xfId="0" applyFont="1" applyFill="1" applyBorder="1" applyAlignment="1" applyProtection="1">
      <alignment horizontal="center" vertical="center"/>
      <protection locked="0" hidden="1"/>
    </xf>
    <xf numFmtId="0" fontId="9" fillId="0" borderId="3" xfId="0" applyFont="1" applyBorder="1" applyAlignment="1" applyProtection="1">
      <alignment vertical="top" wrapText="1"/>
      <protection locked="0"/>
    </xf>
    <xf numFmtId="0" fontId="10" fillId="14" borderId="3" xfId="0" applyFont="1" applyFill="1" applyBorder="1" applyAlignment="1">
      <alignment vertical="top" wrapText="1"/>
    </xf>
  </cellXfs>
  <cellStyles count="1">
    <cellStyle name="Standard" xfId="0" builtinId="0"/>
  </cellStyles>
  <dxfs count="0"/>
  <tableStyles count="0" defaultTableStyle="TableStyleMedium2" defaultPivotStyle="PivotStyleLight16"/>
  <colors>
    <mruColors>
      <color rgb="FFE6E9EE"/>
      <color rgb="FF73C787"/>
      <color rgb="FFE3E7ED"/>
      <color rgb="FFFF7171"/>
      <color rgb="FFFFB9B9"/>
      <color rgb="FFFFE593"/>
      <color rgb="FFC0E399"/>
      <color rgb="FFFFFFC1"/>
      <color rgb="FF008B3F"/>
      <color rgb="FF0D55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0820925801747106"/>
          <c:y val="8.0221659417437988E-2"/>
          <c:w val="0.59089438511987602"/>
          <c:h val="0.87981736346420958"/>
        </c:manualLayout>
      </c:layout>
      <c:radarChart>
        <c:radarStyle val="marker"/>
        <c:varyColors val="0"/>
        <c:ser>
          <c:idx val="1"/>
          <c:order val="0"/>
          <c:spPr>
            <a:ln w="25400" cap="rnd" cmpd="sng" algn="ctr">
              <a:solidFill>
                <a:schemeClr val="accent5">
                  <a:shade val="76000"/>
                </a:schemeClr>
              </a:solidFill>
              <a:prstDash val="solid"/>
              <a:round/>
            </a:ln>
            <a:effectLst/>
          </c:spPr>
          <c:marker>
            <c:symbol val="none"/>
          </c:marker>
          <c:cat>
            <c:strRef>
              <c:extLst>
                <c:ext xmlns:c15="http://schemas.microsoft.com/office/drawing/2012/chart" uri="{02D57815-91ED-43cb-92C2-25804820EDAC}">
                  <c15:fullRef>
                    <c15:sqref>Gesamtdestination!$C$106:$C$131</c15:sqref>
                  </c15:fullRef>
                </c:ext>
              </c:extLst>
              <c:f>(Gesamtdestination!$C$106,Gesamtdestination!$C$108,Gesamtdestination!$C$110,Gesamtdestination!$C$112,Gesamtdestination!$C$114,Gesamtdestination!$C$116,Gesamtdestination!$C$118,Gesamtdestination!$C$120,Gesamtdestination!$C$122,Gesamtdestination!$C$124,Gesamtdestination!$C$126,Gesamtdestination!$C$128,Gesamtdestination!$C$130)</c:f>
              <c:strCache>
                <c:ptCount val="13"/>
                <c:pt idx="0">
                  <c:v>1.1 Grundverständnis der DMO im Destinationsmanagement 4.0</c:v>
                </c:pt>
                <c:pt idx="1">
                  <c:v>2.1 Rahmenbedingungen: Umfeld</c:v>
                </c:pt>
                <c:pt idx="2">
                  <c:v>2.2 Rahmenbedingungen: Unterstützende Faktoren</c:v>
                </c:pt>
                <c:pt idx="3">
                  <c:v>2.3 Rahmenbedingungen: Qualifizierende Faktoren</c:v>
                </c:pt>
                <c:pt idx="4">
                  <c:v>3.1 Führung der Destination </c:v>
                </c:pt>
                <c:pt idx="5">
                  <c:v>3.2 Rollen- und Aufgabenteilung </c:v>
                </c:pt>
                <c:pt idx="6">
                  <c:v>3.3 Finanzierung </c:v>
                </c:pt>
                <c:pt idx="7">
                  <c:v>3.4 Destinations-Monitoring </c:v>
                </c:pt>
                <c:pt idx="8">
                  <c:v>4.1 Qualität</c:v>
                </c:pt>
                <c:pt idx="9">
                  <c:v>4.2 Erlebnisqualität</c:v>
                </c:pt>
                <c:pt idx="10">
                  <c:v>4.3 Innovationskraft</c:v>
                </c:pt>
                <c:pt idx="11">
                  <c:v>4.4 Digitalisierung</c:v>
                </c:pt>
                <c:pt idx="12">
                  <c:v>4.5 Nachhaltigkeit</c:v>
                </c:pt>
              </c:strCache>
            </c:strRef>
          </c:cat>
          <c:val>
            <c:numRef>
              <c:extLst>
                <c:ext xmlns:c15="http://schemas.microsoft.com/office/drawing/2012/chart" uri="{02D57815-91ED-43cb-92C2-25804820EDAC}">
                  <c15:fullRef>
                    <c15:sqref>Gesamtdestination!$D$106:$D$131</c15:sqref>
                  </c15:fullRef>
                </c:ext>
              </c:extLst>
              <c:f>(Gesamtdestination!$D$106,Gesamtdestination!$D$108,Gesamtdestination!$D$110,Gesamtdestination!$D$112,Gesamtdestination!$D$114,Gesamtdestination!$D$116,Gesamtdestination!$D$118,Gesamtdestination!$D$120,Gesamtdestination!$D$122,Gesamtdestination!$D$124,Gesamtdestination!$D$126,Gesamtdestination!$D$128,Gesamtdestination!$D$130)</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6393-4C69-AC1D-4A96C3809D6B}"/>
            </c:ext>
          </c:extLst>
        </c:ser>
        <c:dLbls>
          <c:showLegendKey val="0"/>
          <c:showVal val="0"/>
          <c:showCatName val="0"/>
          <c:showSerName val="0"/>
          <c:showPercent val="0"/>
          <c:showBubbleSize val="0"/>
        </c:dLbls>
        <c:axId val="159512832"/>
        <c:axId val="199714304"/>
      </c:radarChart>
      <c:catAx>
        <c:axId val="159512832"/>
        <c:scaling>
          <c:orientation val="minMax"/>
        </c:scaling>
        <c:delete val="0"/>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de-DE"/>
          </a:p>
        </c:txPr>
        <c:crossAx val="199714304"/>
        <c:crosses val="autoZero"/>
        <c:auto val="1"/>
        <c:lblAlgn val="ctr"/>
        <c:lblOffset val="100"/>
        <c:noMultiLvlLbl val="0"/>
      </c:catAx>
      <c:valAx>
        <c:axId val="199714304"/>
        <c:scaling>
          <c:orientation val="minMax"/>
          <c:max val="6"/>
        </c:scaling>
        <c:delete val="0"/>
        <c:axPos val="l"/>
        <c:majorGridlines>
          <c:spPr>
            <a:ln w="6350" cap="flat" cmpd="sng" algn="ctr">
              <a:solidFill>
                <a:schemeClr val="tx1">
                  <a:tint val="75000"/>
                </a:schemeClr>
              </a:solidFill>
              <a:prstDash val="solid"/>
              <a:round/>
            </a:ln>
            <a:effectLst/>
          </c:spPr>
        </c:majorGridlines>
        <c:numFmt formatCode="0.0" sourceLinked="1"/>
        <c:majorTickMark val="cross"/>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59512832"/>
        <c:crosses val="autoZero"/>
        <c:crossBetween val="between"/>
        <c:majorUnit val="1"/>
      </c:valAx>
      <c:spPr>
        <a:solidFill>
          <a:schemeClr val="bg1"/>
        </a:solidFill>
        <a:ln>
          <a:noFill/>
        </a:ln>
        <a:effectLst/>
      </c:spPr>
    </c:plotArea>
    <c:plotVisOnly val="1"/>
    <c:dispBlanksAs val="span"/>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0005456356218848"/>
          <c:y val="8.2841119434621552E-2"/>
          <c:w val="0.59180379496493218"/>
          <c:h val="0.86075884574109018"/>
        </c:manualLayout>
      </c:layout>
      <c:radarChart>
        <c:radarStyle val="marker"/>
        <c:varyColors val="0"/>
        <c:ser>
          <c:idx val="1"/>
          <c:order val="0"/>
          <c:spPr>
            <a:ln w="25400" cap="rnd" cmpd="sng" algn="ctr">
              <a:solidFill>
                <a:schemeClr val="accent5">
                  <a:shade val="76000"/>
                </a:schemeClr>
              </a:solidFill>
              <a:prstDash val="solid"/>
              <a:round/>
            </a:ln>
            <a:effectLst/>
          </c:spPr>
          <c:marker>
            <c:symbol val="none"/>
          </c:marker>
          <c:cat>
            <c:strRef>
              <c:extLst>
                <c:ext xmlns:c15="http://schemas.microsoft.com/office/drawing/2012/chart" uri="{02D57815-91ED-43cb-92C2-25804820EDAC}">
                  <c15:fullRef>
                    <c15:sqref>DMO!$C$121:$C$148</c15:sqref>
                  </c15:fullRef>
                </c:ext>
              </c:extLst>
              <c:f>(DMO!$C$121,DMO!$C$123,DMO!$C$125,DMO!$C$127,DMO!$C$129,DMO!$C$131,DMO!$C$133,DMO!$C$135,DMO!$C$137,DMO!$C$139,DMO!$C$141,DMO!$C$143,DMO!$C$145,DMO!$C$147)</c:f>
              <c:strCache>
                <c:ptCount val="14"/>
                <c:pt idx="0">
                  <c:v>5.1 Governance: Planung und Führung</c:v>
                </c:pt>
                <c:pt idx="1">
                  <c:v>5.2 Governance: Finanzierung</c:v>
                </c:pt>
                <c:pt idx="2">
                  <c:v>5.3 Angebots- und Destinationsentwicklung </c:v>
                </c:pt>
                <c:pt idx="3">
                  <c:v>5.4 Information und Services </c:v>
                </c:pt>
                <c:pt idx="4">
                  <c:v>5.5 Marketing und Kommunikation</c:v>
                </c:pt>
                <c:pt idx="5">
                  <c:v>5.6 Stakeholdermanagement und Support </c:v>
                </c:pt>
                <c:pt idx="6">
                  <c:v>5.7 Interessenvertretung</c:v>
                </c:pt>
                <c:pt idx="7">
                  <c:v>5.8 Betrieb von Infrastrukturen </c:v>
                </c:pt>
                <c:pt idx="8">
                  <c:v>5.9 Daten und Monitoring </c:v>
                </c:pt>
                <c:pt idx="9">
                  <c:v>6.1 Qualitätsmanagement</c:v>
                </c:pt>
                <c:pt idx="10">
                  <c:v>6.2 Erlebnis-Setting</c:v>
                </c:pt>
                <c:pt idx="11">
                  <c:v>6.3 Innovationsmanagement</c:v>
                </c:pt>
                <c:pt idx="12">
                  <c:v>6.4 Digitalisierung</c:v>
                </c:pt>
                <c:pt idx="13">
                  <c:v>6.5 Nachhaltigkeitsmanagement</c:v>
                </c:pt>
              </c:strCache>
            </c:strRef>
          </c:cat>
          <c:val>
            <c:numRef>
              <c:extLst>
                <c:ext xmlns:c15="http://schemas.microsoft.com/office/drawing/2012/chart" uri="{02D57815-91ED-43cb-92C2-25804820EDAC}">
                  <c15:fullRef>
                    <c15:sqref>DMO!$D$121:$D$148</c15:sqref>
                  </c15:fullRef>
                </c:ext>
              </c:extLst>
              <c:f>(DMO!$D$121,DMO!$D$123,DMO!$D$125,DMO!$D$127,DMO!$D$129,DMO!$D$131,DMO!$D$133,DMO!$D$135,DMO!$D$137,DMO!$D$139,DMO!$D$141,DMO!$D$143,DMO!$D$145,DMO!$D$147)</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A04-44B8-AFB1-DB946CFA6C6A}"/>
            </c:ext>
          </c:extLst>
        </c:ser>
        <c:dLbls>
          <c:showLegendKey val="0"/>
          <c:showVal val="0"/>
          <c:showCatName val="0"/>
          <c:showSerName val="0"/>
          <c:showPercent val="0"/>
          <c:showBubbleSize val="0"/>
        </c:dLbls>
        <c:axId val="159512832"/>
        <c:axId val="199714304"/>
      </c:radarChart>
      <c:catAx>
        <c:axId val="159512832"/>
        <c:scaling>
          <c:orientation val="minMax"/>
        </c:scaling>
        <c:delete val="0"/>
        <c:axPos val="b"/>
        <c:majorGridlines>
          <c:spPr>
            <a:ln w="6350" cap="flat" cmpd="sng" algn="ctr">
              <a:solidFill>
                <a:schemeClr val="tx1">
                  <a:tint val="75000"/>
                </a:schemeClr>
              </a:solidFill>
              <a:prstDash val="solid"/>
              <a:round/>
            </a:ln>
            <a:effectLst/>
          </c:spPr>
        </c:majorGridlines>
        <c:numFmt formatCode="General" sourceLinked="0"/>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de-DE"/>
          </a:p>
        </c:txPr>
        <c:crossAx val="199714304"/>
        <c:crosses val="autoZero"/>
        <c:auto val="1"/>
        <c:lblAlgn val="ctr"/>
        <c:lblOffset val="100"/>
        <c:noMultiLvlLbl val="0"/>
      </c:catAx>
      <c:valAx>
        <c:axId val="199714304"/>
        <c:scaling>
          <c:orientation val="minMax"/>
          <c:max val="6"/>
        </c:scaling>
        <c:delete val="0"/>
        <c:axPos val="l"/>
        <c:majorGridlines>
          <c:spPr>
            <a:ln w="6350" cap="flat" cmpd="sng" algn="ctr">
              <a:solidFill>
                <a:schemeClr val="tx1">
                  <a:tint val="75000"/>
                </a:schemeClr>
              </a:solidFill>
              <a:prstDash val="solid"/>
              <a:round/>
            </a:ln>
            <a:effectLst/>
          </c:spPr>
        </c:majorGridlines>
        <c:numFmt formatCode="0.0" sourceLinked="1"/>
        <c:majorTickMark val="cross"/>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crossAx val="159512832"/>
        <c:crosses val="autoZero"/>
        <c:crossBetween val="between"/>
        <c:majorUnit val="1"/>
      </c:valAx>
      <c:spPr>
        <a:solidFill>
          <a:schemeClr val="bg1"/>
        </a:solidFill>
        <a:ln>
          <a:noFill/>
        </a:ln>
        <a:effectLst/>
      </c:spPr>
    </c:plotArea>
    <c:plotVisOnly val="1"/>
    <c:dispBlanksAs val="span"/>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115743</xdr:colOff>
      <xdr:row>0</xdr:row>
      <xdr:rowOff>6403</xdr:rowOff>
    </xdr:from>
    <xdr:to>
      <xdr:col>5</xdr:col>
      <xdr:colOff>1047750</xdr:colOff>
      <xdr:row>50</xdr:row>
      <xdr:rowOff>126370</xdr:rowOff>
    </xdr:to>
    <xdr:pic>
      <xdr:nvPicPr>
        <xdr:cNvPr id="4" name="Grafik 3">
          <a:extLst>
            <a:ext uri="{FF2B5EF4-FFF2-40B4-BE49-F238E27FC236}">
              <a16:creationId xmlns:a16="http://schemas.microsoft.com/office/drawing/2014/main" id="{FC0DE12B-BF6A-1779-8A41-166CD8F5E4C0}"/>
            </a:ext>
          </a:extLst>
        </xdr:cNvPr>
        <xdr:cNvPicPr>
          <a:picLocks noChangeAspect="1"/>
        </xdr:cNvPicPr>
      </xdr:nvPicPr>
      <xdr:blipFill rotWithShape="1">
        <a:blip xmlns:r="http://schemas.openxmlformats.org/officeDocument/2006/relationships" r:embed="rId1"/>
        <a:srcRect l="16508" t="23211" r="50095" b="2876"/>
        <a:stretch>
          <a:fillRect/>
        </a:stretch>
      </xdr:blipFill>
      <xdr:spPr>
        <a:xfrm>
          <a:off x="115743" y="6403"/>
          <a:ext cx="6473825" cy="9644967"/>
        </a:xfrm>
        <a:prstGeom prst="rect">
          <a:avLst/>
        </a:prstGeom>
      </xdr:spPr>
    </xdr:pic>
    <xdr:clientData/>
  </xdr:twoCellAnchor>
  <xdr:twoCellAnchor editAs="oneCell">
    <xdr:from>
      <xdr:col>6</xdr:col>
      <xdr:colOff>94267</xdr:colOff>
      <xdr:row>0</xdr:row>
      <xdr:rowOff>1</xdr:rowOff>
    </xdr:from>
    <xdr:to>
      <xdr:col>11</xdr:col>
      <xdr:colOff>1009157</xdr:colOff>
      <xdr:row>50</xdr:row>
      <xdr:rowOff>119969</xdr:rowOff>
    </xdr:to>
    <xdr:pic>
      <xdr:nvPicPr>
        <xdr:cNvPr id="5" name="Grafik 4">
          <a:extLst>
            <a:ext uri="{FF2B5EF4-FFF2-40B4-BE49-F238E27FC236}">
              <a16:creationId xmlns:a16="http://schemas.microsoft.com/office/drawing/2014/main" id="{6481B941-353A-EF3F-6F4D-CD34297D2261}"/>
            </a:ext>
          </a:extLst>
        </xdr:cNvPr>
        <xdr:cNvPicPr>
          <a:picLocks noChangeAspect="1"/>
        </xdr:cNvPicPr>
      </xdr:nvPicPr>
      <xdr:blipFill rotWithShape="1">
        <a:blip xmlns:r="http://schemas.openxmlformats.org/officeDocument/2006/relationships" r:embed="rId1"/>
        <a:srcRect l="50500" t="23214" r="16175" b="2873"/>
        <a:stretch>
          <a:fillRect/>
        </a:stretch>
      </xdr:blipFill>
      <xdr:spPr>
        <a:xfrm>
          <a:off x="6744449" y="1"/>
          <a:ext cx="6456708" cy="9644968"/>
        </a:xfrm>
        <a:prstGeom prst="rect">
          <a:avLst/>
        </a:prstGeom>
      </xdr:spPr>
    </xdr:pic>
    <xdr:clientData/>
  </xdr:twoCellAnchor>
  <xdr:twoCellAnchor editAs="oneCell">
    <xdr:from>
      <xdr:col>0</xdr:col>
      <xdr:colOff>109338</xdr:colOff>
      <xdr:row>51</xdr:row>
      <xdr:rowOff>75828</xdr:rowOff>
    </xdr:from>
    <xdr:to>
      <xdr:col>5</xdr:col>
      <xdr:colOff>1026956</xdr:colOff>
      <xdr:row>101</xdr:row>
      <xdr:rowOff>108339</xdr:rowOff>
    </xdr:to>
    <xdr:pic>
      <xdr:nvPicPr>
        <xdr:cNvPr id="6" name="Grafik 5">
          <a:extLst>
            <a:ext uri="{FF2B5EF4-FFF2-40B4-BE49-F238E27FC236}">
              <a16:creationId xmlns:a16="http://schemas.microsoft.com/office/drawing/2014/main" id="{C74673C7-5755-1D27-B1F3-7205620B8FA3}"/>
            </a:ext>
          </a:extLst>
        </xdr:cNvPr>
        <xdr:cNvPicPr>
          <a:picLocks noChangeAspect="1"/>
        </xdr:cNvPicPr>
      </xdr:nvPicPr>
      <xdr:blipFill rotWithShape="1">
        <a:blip xmlns:r="http://schemas.openxmlformats.org/officeDocument/2006/relationships" r:embed="rId2"/>
        <a:srcRect l="16444" t="22946" r="50145" b="3177"/>
        <a:stretch>
          <a:fillRect/>
        </a:stretch>
      </xdr:blipFill>
      <xdr:spPr>
        <a:xfrm>
          <a:off x="109338" y="9791328"/>
          <a:ext cx="6459436" cy="9557511"/>
        </a:xfrm>
        <a:prstGeom prst="rect">
          <a:avLst/>
        </a:prstGeom>
      </xdr:spPr>
    </xdr:pic>
    <xdr:clientData/>
  </xdr:twoCellAnchor>
  <xdr:twoCellAnchor editAs="oneCell">
    <xdr:from>
      <xdr:col>6</xdr:col>
      <xdr:colOff>94268</xdr:colOff>
      <xdr:row>51</xdr:row>
      <xdr:rowOff>70796</xdr:rowOff>
    </xdr:from>
    <xdr:to>
      <xdr:col>11</xdr:col>
      <xdr:colOff>1009201</xdr:colOff>
      <xdr:row>101</xdr:row>
      <xdr:rowOff>137848</xdr:rowOff>
    </xdr:to>
    <xdr:pic>
      <xdr:nvPicPr>
        <xdr:cNvPr id="8" name="Grafik 7">
          <a:extLst>
            <a:ext uri="{FF2B5EF4-FFF2-40B4-BE49-F238E27FC236}">
              <a16:creationId xmlns:a16="http://schemas.microsoft.com/office/drawing/2014/main" id="{BAF8EB5D-4C20-2CF5-5E9B-527BCA569A3F}"/>
            </a:ext>
          </a:extLst>
        </xdr:cNvPr>
        <xdr:cNvPicPr>
          <a:picLocks noChangeAspect="1"/>
        </xdr:cNvPicPr>
      </xdr:nvPicPr>
      <xdr:blipFill rotWithShape="1">
        <a:blip xmlns:r="http://schemas.openxmlformats.org/officeDocument/2006/relationships" r:embed="rId2"/>
        <a:srcRect l="50448" t="22782" r="16141" b="3067"/>
        <a:stretch>
          <a:fillRect/>
        </a:stretch>
      </xdr:blipFill>
      <xdr:spPr>
        <a:xfrm>
          <a:off x="6744450" y="9786296"/>
          <a:ext cx="6456751" cy="9592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580418</xdr:colOff>
      <xdr:row>107</xdr:row>
      <xdr:rowOff>3358</xdr:rowOff>
    </xdr:from>
    <xdr:to>
      <xdr:col>13</xdr:col>
      <xdr:colOff>4163711</xdr:colOff>
      <xdr:row>152</xdr:row>
      <xdr:rowOff>90809</xdr:rowOff>
    </xdr:to>
    <xdr:graphicFrame macro="">
      <xdr:nvGraphicFramePr>
        <xdr:cNvPr id="2" name="Diagramm 1">
          <a:extLst>
            <a:ext uri="{FF2B5EF4-FFF2-40B4-BE49-F238E27FC236}">
              <a16:creationId xmlns:a16="http://schemas.microsoft.com/office/drawing/2014/main" id="{6B522AC7-3DAC-4044-A669-F66E871E81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22425</xdr:colOff>
      <xdr:row>122</xdr:row>
      <xdr:rowOff>167107</xdr:rowOff>
    </xdr:from>
    <xdr:to>
      <xdr:col>13</xdr:col>
      <xdr:colOff>4430677</xdr:colOff>
      <xdr:row>174</xdr:row>
      <xdr:rowOff>0</xdr:rowOff>
    </xdr:to>
    <xdr:graphicFrame macro="">
      <xdr:nvGraphicFramePr>
        <xdr:cNvPr id="2" name="Diagramm 1">
          <a:extLst>
            <a:ext uri="{FF2B5EF4-FFF2-40B4-BE49-F238E27FC236}">
              <a16:creationId xmlns:a16="http://schemas.microsoft.com/office/drawing/2014/main" id="{693670A5-5211-4E8D-A168-FE544C986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Jan Steiner" id="{152B1C51-7260-4E45-BD66-7B410A5A12C2}" userId="S::jan.steiner@engadin.ch::735f4984-e47c-4caf-9d1e-fad43ca1d6b3"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3" dT="2025-04-11T09:17:52.62" personId="{152B1C51-7260-4E45-BD66-7B410A5A12C2}" id="{CD47BE59-1512-42C1-B379-D2A3A1709CCA}">
    <text>Immer im Benchmark zu anderen Tourismusorganisaitonen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C66D8-C6E8-4ACA-A70D-F66A1F87E2EB}">
  <dimension ref="A1"/>
  <sheetViews>
    <sheetView showGridLines="0" tabSelected="1" zoomScale="110" zoomScaleNormal="110" zoomScaleSheetLayoutView="100" workbookViewId="0"/>
  </sheetViews>
  <sheetFormatPr baseColWidth="10" defaultRowHeight="15"/>
  <cols>
    <col min="1" max="14" width="16.5703125" customWidth="1"/>
    <col min="15" max="15" width="12.7109375" customWidth="1"/>
    <col min="16" max="16" width="12.5703125" customWidth="1"/>
  </cols>
  <sheetData/>
  <sheetProtection algorithmName="SHA-512" hashValue="H2PrVhQyiyDc20cXYwbZzY6U26Dj6QpaaLkosm91Crb9bB9aCR3oj/ORRLMbSfVnV/pw/ZRIAsinMd8Oc4U2fw==" saltValue="yW0N8N7C714c1IgFKb43Mg==" spinCount="100000" sheet="1" objects="1" scenarios="1"/>
  <pageMargins left="0.19685039370078741" right="0.19685039370078741" top="0.78740157480314965" bottom="0.59055118110236227"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087A7-873C-48BA-8269-BF17CC5C8477}">
  <dimension ref="A1:B12"/>
  <sheetViews>
    <sheetView showGridLines="0" zoomScale="150" zoomScaleNormal="150" workbookViewId="0">
      <selection activeCell="B3" sqref="B3"/>
    </sheetView>
  </sheetViews>
  <sheetFormatPr baseColWidth="10" defaultColWidth="11.5703125" defaultRowHeight="15"/>
  <cols>
    <col min="1" max="1" width="35" style="96" customWidth="1"/>
    <col min="2" max="2" width="99" style="96" customWidth="1"/>
    <col min="3" max="16384" width="11.5703125" style="96"/>
  </cols>
  <sheetData>
    <row r="1" spans="1:2" ht="18.75">
      <c r="A1" s="97" t="s">
        <v>192</v>
      </c>
    </row>
    <row r="3" spans="1:2">
      <c r="A3" s="155" t="s">
        <v>178</v>
      </c>
      <c r="B3" s="154" t="s">
        <v>179</v>
      </c>
    </row>
    <row r="4" spans="1:2">
      <c r="A4" s="155" t="s">
        <v>180</v>
      </c>
      <c r="B4" s="154" t="s">
        <v>179</v>
      </c>
    </row>
    <row r="5" spans="1:2" ht="69" customHeight="1">
      <c r="A5" s="155" t="s">
        <v>181</v>
      </c>
      <c r="B5" s="154" t="s">
        <v>179</v>
      </c>
    </row>
    <row r="6" spans="1:2" ht="69" customHeight="1">
      <c r="A6" s="155" t="s">
        <v>193</v>
      </c>
      <c r="B6" s="154" t="s">
        <v>179</v>
      </c>
    </row>
    <row r="7" spans="1:2" ht="69" customHeight="1">
      <c r="A7" s="155" t="s">
        <v>182</v>
      </c>
      <c r="B7" s="154" t="s">
        <v>179</v>
      </c>
    </row>
    <row r="8" spans="1:2" ht="69" customHeight="1">
      <c r="A8" s="155" t="s">
        <v>183</v>
      </c>
      <c r="B8" s="154" t="s">
        <v>179</v>
      </c>
    </row>
    <row r="9" spans="1:2" ht="69" customHeight="1">
      <c r="A9" s="155" t="s">
        <v>184</v>
      </c>
      <c r="B9" s="154" t="s">
        <v>179</v>
      </c>
    </row>
    <row r="10" spans="1:2" ht="69" customHeight="1">
      <c r="A10" s="155" t="s">
        <v>185</v>
      </c>
      <c r="B10" s="154" t="s">
        <v>179</v>
      </c>
    </row>
    <row r="11" spans="1:2" ht="69" customHeight="1">
      <c r="A11" s="155" t="s">
        <v>186</v>
      </c>
      <c r="B11" s="154" t="s">
        <v>179</v>
      </c>
    </row>
    <row r="12" spans="1:2" ht="69" customHeight="1">
      <c r="A12" s="155" t="s">
        <v>187</v>
      </c>
      <c r="B12" s="154" t="s">
        <v>179</v>
      </c>
    </row>
  </sheetData>
  <sheetProtection algorithmName="SHA-512" hashValue="13BzZUzA+IYQFSx+aB/hKGVBhA/WSGfUl1/6QFhGrvvP8glvPgnMPg9TuTocdOHRiv0c3Yi72WQ6LTScbPTMWA==" saltValue="2sg9hMLIaxaoCC+oEbZyDw==" spinCount="100000" sheet="1" objects="1" scenarios="1"/>
  <pageMargins left="0.51181102362204722" right="0.51181102362204722" top="0.59055118110236227" bottom="0.59055118110236227" header="0.31496062992125984" footer="0.31496062992125984"/>
  <pageSetup paperSize="9" orientation="landscape" horizontalDpi="4294967293" verticalDpi="0" r:id="rId1"/>
  <headerFooter>
    <oddFooter>&amp;L&amp;A&amp;CSeite &amp;P&amp;RDestinationsmanagement 4.0 - Analyseraster Selbstevaluation, Hochschule Luzern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R173"/>
  <sheetViews>
    <sheetView showGridLines="0" zoomScale="60" zoomScaleNormal="60" zoomScaleSheetLayoutView="70" zoomScalePageLayoutView="60" workbookViewId="0">
      <pane ySplit="4" topLeftCell="A5" activePane="bottomLeft" state="frozen"/>
      <selection pane="bottomLeft"/>
    </sheetView>
  </sheetViews>
  <sheetFormatPr baseColWidth="10" defaultColWidth="11.42578125" defaultRowHeight="12.75"/>
  <cols>
    <col min="1" max="1" width="10.5703125" style="1" customWidth="1"/>
    <col min="2" max="2" width="35.85546875" style="11" customWidth="1"/>
    <col min="3" max="3" width="130.42578125" style="1" customWidth="1"/>
    <col min="4" max="6" width="8.7109375" style="1" customWidth="1"/>
    <col min="7" max="9" width="8.85546875" style="1" customWidth="1"/>
    <col min="10" max="10" width="6.5703125" style="1" customWidth="1"/>
    <col min="11" max="11" width="4.7109375" style="1" hidden="1" customWidth="1"/>
    <col min="12" max="12" width="6.5703125" style="1" customWidth="1"/>
    <col min="13" max="13" width="85.85546875" style="1" customWidth="1"/>
    <col min="14" max="15" width="62.7109375" style="1" customWidth="1"/>
    <col min="16" max="16384" width="11.42578125" style="1"/>
  </cols>
  <sheetData>
    <row r="1" spans="1:17" ht="33.75">
      <c r="A1" s="7" t="s">
        <v>0</v>
      </c>
      <c r="B1" s="12"/>
    </row>
    <row r="3" spans="1:17" s="68" customFormat="1" ht="27.75" customHeight="1">
      <c r="A3" s="98" t="s">
        <v>1</v>
      </c>
      <c r="B3" s="17" t="s">
        <v>2</v>
      </c>
      <c r="C3" s="17" t="s">
        <v>3</v>
      </c>
      <c r="D3" s="17" t="s">
        <v>4</v>
      </c>
      <c r="E3" s="17"/>
      <c r="F3" s="17"/>
      <c r="G3" s="17"/>
      <c r="H3" s="17"/>
      <c r="I3" s="17"/>
      <c r="J3" s="17"/>
      <c r="K3" s="17"/>
      <c r="L3" s="17"/>
      <c r="M3" s="17" t="s">
        <v>5</v>
      </c>
      <c r="N3" s="17" t="s">
        <v>6</v>
      </c>
      <c r="O3" s="18" t="s">
        <v>7</v>
      </c>
    </row>
    <row r="4" spans="1:17" s="3" customFormat="1" ht="78" customHeight="1">
      <c r="A4" s="99"/>
      <c r="B4" s="13"/>
      <c r="C4" s="8"/>
      <c r="D4" s="94">
        <v>1</v>
      </c>
      <c r="E4" s="94">
        <v>2</v>
      </c>
      <c r="F4" s="94">
        <v>3</v>
      </c>
      <c r="G4" s="94">
        <v>4</v>
      </c>
      <c r="H4" s="94">
        <v>5</v>
      </c>
      <c r="I4" s="94">
        <v>6</v>
      </c>
      <c r="J4" s="95" t="s">
        <v>8</v>
      </c>
      <c r="K4" s="95" t="s">
        <v>9</v>
      </c>
      <c r="L4" s="94" t="s">
        <v>10</v>
      </c>
      <c r="M4" s="8"/>
      <c r="N4" s="10"/>
      <c r="O4" s="10"/>
    </row>
    <row r="5" spans="1:17" ht="29.25" customHeight="1">
      <c r="A5" s="69"/>
      <c r="B5" s="70"/>
      <c r="C5" s="14"/>
      <c r="D5" s="37"/>
      <c r="E5" s="37"/>
      <c r="F5" s="37"/>
      <c r="G5" s="37"/>
      <c r="H5" s="37"/>
      <c r="I5" s="37"/>
      <c r="J5" s="37"/>
      <c r="K5" s="37"/>
      <c r="L5" s="38"/>
      <c r="M5" s="71"/>
      <c r="N5" s="71"/>
      <c r="O5" s="71"/>
      <c r="Q5" s="4"/>
    </row>
    <row r="6" spans="1:17" ht="45">
      <c r="A6" s="103" t="s">
        <v>11</v>
      </c>
      <c r="B6" s="105" t="s">
        <v>12</v>
      </c>
      <c r="C6" s="72" t="s">
        <v>177</v>
      </c>
      <c r="D6" s="128"/>
      <c r="E6" s="129"/>
      <c r="F6" s="130"/>
      <c r="G6" s="131"/>
      <c r="H6" s="132"/>
      <c r="I6" s="133"/>
      <c r="J6" s="134"/>
      <c r="K6" s="135"/>
      <c r="L6" s="136" t="str">
        <f>IF(M12=0,"",SUM(K12)/M12)</f>
        <v/>
      </c>
      <c r="M6" s="137"/>
      <c r="N6" s="137"/>
      <c r="O6" s="137"/>
    </row>
    <row r="7" spans="1:17" ht="30">
      <c r="A7" s="103"/>
      <c r="B7" s="105"/>
      <c r="C7" s="72" t="s">
        <v>13</v>
      </c>
      <c r="D7" s="128"/>
      <c r="E7" s="129"/>
      <c r="F7" s="130"/>
      <c r="G7" s="131"/>
      <c r="H7" s="132"/>
      <c r="I7" s="133"/>
      <c r="J7" s="134"/>
      <c r="K7" s="135"/>
      <c r="L7" s="136"/>
      <c r="M7" s="137"/>
      <c r="N7" s="137"/>
      <c r="O7" s="137"/>
    </row>
    <row r="8" spans="1:17" ht="30">
      <c r="A8" s="103"/>
      <c r="B8" s="105"/>
      <c r="C8" s="72" t="s">
        <v>14</v>
      </c>
      <c r="D8" s="128"/>
      <c r="E8" s="129"/>
      <c r="F8" s="130"/>
      <c r="G8" s="131"/>
      <c r="H8" s="132"/>
      <c r="I8" s="133"/>
      <c r="J8" s="134"/>
      <c r="K8" s="135"/>
      <c r="L8" s="136"/>
      <c r="M8" s="137"/>
      <c r="N8" s="137"/>
      <c r="O8" s="137"/>
    </row>
    <row r="9" spans="1:17" ht="30">
      <c r="A9" s="104"/>
      <c r="B9" s="105"/>
      <c r="C9" s="72" t="s">
        <v>70</v>
      </c>
      <c r="D9" s="128"/>
      <c r="E9" s="129"/>
      <c r="F9" s="130"/>
      <c r="G9" s="131"/>
      <c r="H9" s="132"/>
      <c r="I9" s="133"/>
      <c r="J9" s="134"/>
      <c r="K9" s="135"/>
      <c r="L9" s="136"/>
      <c r="M9" s="137"/>
      <c r="N9" s="137"/>
      <c r="O9" s="137"/>
      <c r="Q9" s="6"/>
    </row>
    <row r="10" spans="1:17" ht="27" hidden="1" customHeight="1">
      <c r="A10" s="90"/>
      <c r="B10" s="73"/>
      <c r="C10" s="26" t="s">
        <v>15</v>
      </c>
      <c r="D10" s="27">
        <f xml:space="preserve"> COUNTIF(D6:D9, "x")</f>
        <v>0</v>
      </c>
      <c r="E10" s="27">
        <f t="shared" ref="E10" si="0" xml:space="preserve"> COUNTIF(E6:E9, "x")</f>
        <v>0</v>
      </c>
      <c r="F10" s="27">
        <f xml:space="preserve"> COUNTIF(F6:F9, "x")</f>
        <v>0</v>
      </c>
      <c r="G10" s="27">
        <f t="shared" ref="G10:I10" si="1" xml:space="preserve"> COUNTIF(G6:G9, "x")</f>
        <v>0</v>
      </c>
      <c r="H10" s="27">
        <f xml:space="preserve"> COUNTIF(H6:H9, "x")</f>
        <v>0</v>
      </c>
      <c r="I10" s="27">
        <f t="shared" si="1"/>
        <v>0</v>
      </c>
      <c r="J10" s="74"/>
      <c r="K10" s="75"/>
      <c r="L10" s="29"/>
      <c r="M10" s="30"/>
      <c r="N10" s="30"/>
      <c r="O10" s="30"/>
      <c r="Q10" s="5"/>
    </row>
    <row r="11" spans="1:17" ht="27" hidden="1" customHeight="1">
      <c r="A11" s="90"/>
      <c r="B11" s="31"/>
      <c r="C11" s="26" t="s">
        <v>16</v>
      </c>
      <c r="D11" s="32">
        <v>1</v>
      </c>
      <c r="E11" s="32">
        <v>2</v>
      </c>
      <c r="F11" s="32">
        <v>3</v>
      </c>
      <c r="G11" s="32">
        <v>4</v>
      </c>
      <c r="H11" s="32">
        <v>5</v>
      </c>
      <c r="I11" s="32">
        <v>6</v>
      </c>
      <c r="J11" s="76"/>
      <c r="K11" s="75"/>
      <c r="L11" s="29"/>
      <c r="M11" s="30"/>
      <c r="N11" s="30"/>
      <c r="O11" s="30"/>
      <c r="Q11" s="5"/>
    </row>
    <row r="12" spans="1:17" ht="28.5" hidden="1" customHeight="1">
      <c r="A12" s="90"/>
      <c r="B12" s="31"/>
      <c r="C12" s="26" t="s">
        <v>17</v>
      </c>
      <c r="D12" s="32">
        <f t="shared" ref="D12:I12" si="2">SUM(D10)*D11</f>
        <v>0</v>
      </c>
      <c r="E12" s="32">
        <f t="shared" ref="E12" si="3">SUM(E10)*E11</f>
        <v>0</v>
      </c>
      <c r="F12" s="32">
        <f t="shared" si="2"/>
        <v>0</v>
      </c>
      <c r="G12" s="32">
        <f t="shared" si="2"/>
        <v>0</v>
      </c>
      <c r="H12" s="32">
        <f>SUM(H10)*H11</f>
        <v>0</v>
      </c>
      <c r="I12" s="32">
        <f t="shared" si="2"/>
        <v>0</v>
      </c>
      <c r="J12" s="76">
        <f>SUM(J10)*J11</f>
        <v>0</v>
      </c>
      <c r="K12" s="75">
        <f>SUM(D12:I12)</f>
        <v>0</v>
      </c>
      <c r="L12" s="29" t="e">
        <f>SUM(K12)/M12</f>
        <v>#DIV/0!</v>
      </c>
      <c r="M12" s="33">
        <f xml:space="preserve"> COUNTIF(D6:I9, "x")</f>
        <v>0</v>
      </c>
      <c r="N12" s="30"/>
      <c r="O12" s="30"/>
      <c r="Q12" s="5"/>
    </row>
    <row r="13" spans="1:17" ht="29.25" customHeight="1">
      <c r="A13" s="91"/>
      <c r="B13" s="77"/>
      <c r="C13" s="78"/>
      <c r="D13" s="37"/>
      <c r="E13" s="37"/>
      <c r="F13" s="37"/>
      <c r="G13" s="37"/>
      <c r="H13" s="37"/>
      <c r="I13" s="37"/>
      <c r="J13" s="79"/>
      <c r="K13" s="79"/>
      <c r="L13" s="38"/>
      <c r="M13" s="80"/>
      <c r="N13" s="80"/>
      <c r="O13" s="80"/>
      <c r="Q13" s="4"/>
    </row>
    <row r="14" spans="1:17" ht="45">
      <c r="A14" s="115" t="s">
        <v>18</v>
      </c>
      <c r="B14" s="81" t="s">
        <v>19</v>
      </c>
      <c r="C14" s="72" t="s">
        <v>20</v>
      </c>
      <c r="D14" s="128"/>
      <c r="E14" s="129"/>
      <c r="F14" s="130"/>
      <c r="G14" s="131"/>
      <c r="H14" s="132"/>
      <c r="I14" s="133"/>
      <c r="J14" s="134"/>
      <c r="K14" s="135"/>
      <c r="L14" s="138" t="str">
        <f>IF(M17=0,"",SUM(K17)/M17)</f>
        <v/>
      </c>
      <c r="M14" s="137"/>
      <c r="N14" s="137"/>
      <c r="O14" s="137"/>
    </row>
    <row r="15" spans="1:17" ht="27" hidden="1" customHeight="1">
      <c r="A15" s="103"/>
      <c r="B15" s="82"/>
      <c r="C15" s="26" t="s">
        <v>15</v>
      </c>
      <c r="D15" s="27">
        <f t="shared" ref="D15:I15" si="4" xml:space="preserve"> COUNTIF(D14:D14, "x")</f>
        <v>0</v>
      </c>
      <c r="E15" s="27">
        <f t="shared" si="4"/>
        <v>0</v>
      </c>
      <c r="F15" s="27">
        <f t="shared" si="4"/>
        <v>0</v>
      </c>
      <c r="G15" s="27">
        <f t="shared" si="4"/>
        <v>0</v>
      </c>
      <c r="H15" s="27">
        <f t="shared" si="4"/>
        <v>0</v>
      </c>
      <c r="I15" s="27">
        <f t="shared" si="4"/>
        <v>0</v>
      </c>
      <c r="J15" s="74"/>
      <c r="K15" s="75"/>
      <c r="L15" s="29"/>
      <c r="M15" s="30"/>
      <c r="N15" s="30"/>
      <c r="O15" s="30"/>
      <c r="Q15" s="5"/>
    </row>
    <row r="16" spans="1:17" ht="26.25" hidden="1" customHeight="1">
      <c r="A16" s="103"/>
      <c r="B16" s="83"/>
      <c r="C16" s="26" t="s">
        <v>16</v>
      </c>
      <c r="D16" s="32">
        <v>1</v>
      </c>
      <c r="E16" s="32">
        <v>2</v>
      </c>
      <c r="F16" s="32">
        <v>3</v>
      </c>
      <c r="G16" s="32">
        <v>4</v>
      </c>
      <c r="H16" s="32">
        <v>5</v>
      </c>
      <c r="I16" s="32">
        <v>6</v>
      </c>
      <c r="J16" s="76"/>
      <c r="K16" s="75"/>
      <c r="L16" s="29"/>
      <c r="M16" s="30"/>
      <c r="N16" s="30"/>
      <c r="O16" s="30"/>
      <c r="Q16" s="5"/>
    </row>
    <row r="17" spans="1:17" ht="27" hidden="1" customHeight="1">
      <c r="A17" s="103"/>
      <c r="B17" s="83"/>
      <c r="C17" s="26" t="s">
        <v>17</v>
      </c>
      <c r="D17" s="32">
        <f t="shared" ref="D17:I17" si="5">SUM(D15)*D16</f>
        <v>0</v>
      </c>
      <c r="E17" s="32">
        <f t="shared" si="5"/>
        <v>0</v>
      </c>
      <c r="F17" s="32">
        <f t="shared" si="5"/>
        <v>0</v>
      </c>
      <c r="G17" s="32">
        <f t="shared" si="5"/>
        <v>0</v>
      </c>
      <c r="H17" s="32">
        <f t="shared" si="5"/>
        <v>0</v>
      </c>
      <c r="I17" s="32">
        <f t="shared" si="5"/>
        <v>0</v>
      </c>
      <c r="J17" s="76">
        <f>SUM(J15)*J16</f>
        <v>0</v>
      </c>
      <c r="K17" s="75">
        <f>SUM(D17:I17)</f>
        <v>0</v>
      </c>
      <c r="L17" s="29" t="e">
        <f>SUM(K17)/M17</f>
        <v>#DIV/0!</v>
      </c>
      <c r="M17" s="33">
        <f xml:space="preserve"> COUNTIF(D14:I14, "x")</f>
        <v>0</v>
      </c>
      <c r="N17" s="30"/>
      <c r="O17" s="30"/>
      <c r="Q17" s="5"/>
    </row>
    <row r="18" spans="1:17" ht="29.25" customHeight="1">
      <c r="A18" s="103"/>
      <c r="B18" s="77"/>
      <c r="C18" s="78"/>
      <c r="D18" s="37"/>
      <c r="E18" s="37"/>
      <c r="F18" s="37"/>
      <c r="G18" s="37"/>
      <c r="H18" s="37"/>
      <c r="I18" s="37"/>
      <c r="J18" s="79"/>
      <c r="K18" s="79"/>
      <c r="L18" s="38"/>
      <c r="M18" s="80"/>
      <c r="N18" s="80"/>
      <c r="O18" s="80"/>
      <c r="Q18" s="4"/>
    </row>
    <row r="19" spans="1:17" ht="30">
      <c r="A19" s="103"/>
      <c r="B19" s="100" t="s">
        <v>21</v>
      </c>
      <c r="C19" s="72" t="s">
        <v>22</v>
      </c>
      <c r="D19" s="128"/>
      <c r="E19" s="129"/>
      <c r="F19" s="130"/>
      <c r="G19" s="131"/>
      <c r="H19" s="132"/>
      <c r="I19" s="133"/>
      <c r="J19" s="134"/>
      <c r="K19" s="135"/>
      <c r="L19" s="139" t="str">
        <f>IF(M28=0,"",SUM(K28)/M28)</f>
        <v/>
      </c>
      <c r="M19" s="137"/>
      <c r="N19" s="137"/>
      <c r="O19" s="137"/>
    </row>
    <row r="20" spans="1:17" ht="30">
      <c r="A20" s="103"/>
      <c r="B20" s="102"/>
      <c r="C20" s="72" t="s">
        <v>23</v>
      </c>
      <c r="D20" s="128"/>
      <c r="E20" s="129"/>
      <c r="F20" s="130"/>
      <c r="G20" s="131"/>
      <c r="H20" s="132"/>
      <c r="I20" s="133"/>
      <c r="J20" s="134"/>
      <c r="K20" s="135"/>
      <c r="L20" s="140"/>
      <c r="M20" s="137"/>
      <c r="N20" s="137"/>
      <c r="O20" s="137"/>
    </row>
    <row r="21" spans="1:17" ht="30">
      <c r="A21" s="103"/>
      <c r="B21" s="102"/>
      <c r="C21" s="72" t="s">
        <v>24</v>
      </c>
      <c r="D21" s="128"/>
      <c r="E21" s="129"/>
      <c r="F21" s="130"/>
      <c r="G21" s="131"/>
      <c r="H21" s="132"/>
      <c r="I21" s="133"/>
      <c r="J21" s="134"/>
      <c r="K21" s="135"/>
      <c r="L21" s="140"/>
      <c r="M21" s="137"/>
      <c r="N21" s="137"/>
      <c r="O21" s="137"/>
    </row>
    <row r="22" spans="1:17" ht="30">
      <c r="A22" s="103"/>
      <c r="B22" s="102"/>
      <c r="C22" s="72" t="s">
        <v>25</v>
      </c>
      <c r="D22" s="128"/>
      <c r="E22" s="129"/>
      <c r="F22" s="130"/>
      <c r="G22" s="131"/>
      <c r="H22" s="132"/>
      <c r="I22" s="133"/>
      <c r="J22" s="134"/>
      <c r="K22" s="135"/>
      <c r="L22" s="140"/>
      <c r="M22" s="137"/>
      <c r="N22" s="137"/>
      <c r="O22" s="137"/>
    </row>
    <row r="23" spans="1:17" ht="30">
      <c r="A23" s="103"/>
      <c r="B23" s="102"/>
      <c r="C23" s="72" t="s">
        <v>26</v>
      </c>
      <c r="D23" s="128"/>
      <c r="E23" s="129"/>
      <c r="F23" s="130"/>
      <c r="G23" s="131"/>
      <c r="H23" s="132"/>
      <c r="I23" s="133"/>
      <c r="J23" s="134"/>
      <c r="K23" s="135"/>
      <c r="L23" s="140"/>
      <c r="M23" s="137"/>
      <c r="N23" s="137"/>
      <c r="O23" s="137"/>
      <c r="Q23" s="6"/>
    </row>
    <row r="24" spans="1:17" ht="30">
      <c r="A24" s="103"/>
      <c r="B24" s="106"/>
      <c r="C24" s="72" t="s">
        <v>27</v>
      </c>
      <c r="D24" s="128"/>
      <c r="E24" s="129"/>
      <c r="F24" s="130"/>
      <c r="G24" s="131"/>
      <c r="H24" s="132"/>
      <c r="I24" s="133"/>
      <c r="J24" s="134"/>
      <c r="K24" s="135"/>
      <c r="L24" s="141"/>
      <c r="M24" s="137"/>
      <c r="N24" s="137"/>
      <c r="O24" s="137"/>
      <c r="Q24" s="6"/>
    </row>
    <row r="25" spans="1:17" ht="45">
      <c r="A25" s="103"/>
      <c r="B25" s="107"/>
      <c r="C25" s="72" t="s">
        <v>28</v>
      </c>
      <c r="D25" s="128"/>
      <c r="E25" s="129"/>
      <c r="F25" s="130"/>
      <c r="G25" s="131"/>
      <c r="H25" s="132"/>
      <c r="I25" s="133"/>
      <c r="J25" s="134"/>
      <c r="K25" s="135"/>
      <c r="L25" s="142"/>
      <c r="M25" s="137"/>
      <c r="N25" s="143"/>
      <c r="O25" s="137"/>
      <c r="Q25" s="6"/>
    </row>
    <row r="26" spans="1:17" ht="50.25" hidden="1" customHeight="1">
      <c r="A26" s="103"/>
      <c r="B26" s="82"/>
      <c r="C26" s="26" t="s">
        <v>15</v>
      </c>
      <c r="D26" s="27">
        <f t="shared" ref="D26:I26" si="6" xml:space="preserve"> COUNTIF(D19:D25, "x")</f>
        <v>0</v>
      </c>
      <c r="E26" s="27">
        <f t="shared" si="6"/>
        <v>0</v>
      </c>
      <c r="F26" s="27">
        <f t="shared" si="6"/>
        <v>0</v>
      </c>
      <c r="G26" s="27">
        <f t="shared" si="6"/>
        <v>0</v>
      </c>
      <c r="H26" s="27">
        <f t="shared" si="6"/>
        <v>0</v>
      </c>
      <c r="I26" s="27">
        <f t="shared" si="6"/>
        <v>0</v>
      </c>
      <c r="J26" s="74"/>
      <c r="K26" s="75"/>
      <c r="L26" s="29"/>
      <c r="M26" s="30"/>
      <c r="N26" s="30"/>
      <c r="O26" s="30"/>
      <c r="Q26" s="5"/>
    </row>
    <row r="27" spans="1:17" ht="36.75" hidden="1" customHeight="1">
      <c r="A27" s="103"/>
      <c r="B27" s="83"/>
      <c r="C27" s="26" t="s">
        <v>16</v>
      </c>
      <c r="D27" s="32">
        <v>1</v>
      </c>
      <c r="E27" s="32">
        <v>2</v>
      </c>
      <c r="F27" s="32">
        <v>3</v>
      </c>
      <c r="G27" s="32">
        <v>4</v>
      </c>
      <c r="H27" s="32">
        <v>5</v>
      </c>
      <c r="I27" s="32">
        <v>6</v>
      </c>
      <c r="J27" s="76"/>
      <c r="K27" s="75"/>
      <c r="L27" s="29"/>
      <c r="M27" s="30"/>
      <c r="N27" s="30"/>
      <c r="O27" s="30"/>
      <c r="Q27" s="5"/>
    </row>
    <row r="28" spans="1:17" ht="15" hidden="1" customHeight="1">
      <c r="A28" s="103"/>
      <c r="B28" s="83"/>
      <c r="C28" s="26" t="s">
        <v>17</v>
      </c>
      <c r="D28" s="32">
        <f t="shared" ref="D28:J28" si="7">SUM(D26)*D27</f>
        <v>0</v>
      </c>
      <c r="E28" s="32">
        <f t="shared" si="7"/>
        <v>0</v>
      </c>
      <c r="F28" s="32">
        <f t="shared" si="7"/>
        <v>0</v>
      </c>
      <c r="G28" s="32">
        <f t="shared" si="7"/>
        <v>0</v>
      </c>
      <c r="H28" s="32">
        <f t="shared" si="7"/>
        <v>0</v>
      </c>
      <c r="I28" s="32">
        <f t="shared" si="7"/>
        <v>0</v>
      </c>
      <c r="J28" s="76">
        <f t="shared" si="7"/>
        <v>0</v>
      </c>
      <c r="K28" s="75">
        <f>SUM(D28:I28)</f>
        <v>0</v>
      </c>
      <c r="L28" s="29" t="e">
        <f>SUM(K28)/M28</f>
        <v>#DIV/0!</v>
      </c>
      <c r="M28" s="33">
        <f xml:space="preserve"> COUNTIF(D19:I25, "x")</f>
        <v>0</v>
      </c>
      <c r="N28" s="30"/>
      <c r="O28" s="30"/>
      <c r="Q28" s="5"/>
    </row>
    <row r="29" spans="1:17" ht="29.25" customHeight="1">
      <c r="A29" s="103"/>
      <c r="B29" s="77"/>
      <c r="C29" s="78"/>
      <c r="D29" s="37"/>
      <c r="E29" s="37"/>
      <c r="F29" s="37"/>
      <c r="G29" s="37"/>
      <c r="H29" s="37"/>
      <c r="I29" s="37"/>
      <c r="J29" s="79"/>
      <c r="K29" s="79"/>
      <c r="L29" s="38"/>
      <c r="M29" s="80"/>
      <c r="N29" s="80"/>
      <c r="O29" s="80"/>
      <c r="Q29" s="4"/>
    </row>
    <row r="30" spans="1:17" ht="30">
      <c r="A30" s="103"/>
      <c r="B30" s="116" t="s">
        <v>29</v>
      </c>
      <c r="C30" s="72" t="s">
        <v>30</v>
      </c>
      <c r="D30" s="128"/>
      <c r="E30" s="129"/>
      <c r="F30" s="130"/>
      <c r="G30" s="131"/>
      <c r="H30" s="132"/>
      <c r="I30" s="133"/>
      <c r="J30" s="134"/>
      <c r="K30" s="135"/>
      <c r="L30" s="136" t="str">
        <f>IF(M37=0,"",SUM(K37)/M37)</f>
        <v/>
      </c>
      <c r="M30" s="137"/>
      <c r="N30" s="137"/>
      <c r="O30" s="137"/>
    </row>
    <row r="31" spans="1:17" ht="30">
      <c r="A31" s="103"/>
      <c r="B31" s="116"/>
      <c r="C31" s="72" t="s">
        <v>31</v>
      </c>
      <c r="D31" s="128"/>
      <c r="E31" s="129"/>
      <c r="F31" s="130"/>
      <c r="G31" s="131"/>
      <c r="H31" s="132"/>
      <c r="I31" s="133"/>
      <c r="J31" s="134"/>
      <c r="K31" s="135"/>
      <c r="L31" s="136"/>
      <c r="M31" s="137"/>
      <c r="N31" s="137"/>
      <c r="O31" s="137"/>
    </row>
    <row r="32" spans="1:17" ht="15">
      <c r="A32" s="103"/>
      <c r="B32" s="116"/>
      <c r="C32" s="72" t="s">
        <v>32</v>
      </c>
      <c r="D32" s="128"/>
      <c r="E32" s="129"/>
      <c r="F32" s="130"/>
      <c r="G32" s="131"/>
      <c r="H32" s="132"/>
      <c r="I32" s="133"/>
      <c r="J32" s="134"/>
      <c r="K32" s="135"/>
      <c r="L32" s="136"/>
      <c r="M32" s="137"/>
      <c r="N32" s="137"/>
      <c r="O32" s="137"/>
    </row>
    <row r="33" spans="1:17" ht="30">
      <c r="A33" s="103"/>
      <c r="B33" s="116"/>
      <c r="C33" s="72" t="s">
        <v>33</v>
      </c>
      <c r="D33" s="128"/>
      <c r="E33" s="129"/>
      <c r="F33" s="130"/>
      <c r="G33" s="131"/>
      <c r="H33" s="132"/>
      <c r="I33" s="133"/>
      <c r="J33" s="134"/>
      <c r="K33" s="135"/>
      <c r="L33" s="136"/>
      <c r="M33" s="137"/>
      <c r="N33" s="137"/>
      <c r="O33" s="137"/>
    </row>
    <row r="34" spans="1:17" ht="15">
      <c r="A34" s="104"/>
      <c r="B34" s="116"/>
      <c r="C34" s="72" t="s">
        <v>34</v>
      </c>
      <c r="D34" s="128"/>
      <c r="E34" s="129"/>
      <c r="F34" s="130"/>
      <c r="G34" s="131"/>
      <c r="H34" s="132"/>
      <c r="I34" s="133"/>
      <c r="J34" s="134"/>
      <c r="K34" s="135"/>
      <c r="L34" s="136"/>
      <c r="M34" s="137"/>
      <c r="N34" s="137"/>
      <c r="O34" s="137"/>
      <c r="Q34" s="6"/>
    </row>
    <row r="35" spans="1:17" ht="27" hidden="1" customHeight="1">
      <c r="A35" s="90"/>
      <c r="B35" s="73"/>
      <c r="C35" s="26" t="s">
        <v>15</v>
      </c>
      <c r="D35" s="27">
        <f xml:space="preserve"> COUNTIF(D30:D34, "x")</f>
        <v>0</v>
      </c>
      <c r="E35" s="27">
        <f t="shared" ref="E35" si="8" xml:space="preserve"> COUNTIF(E30:E34, "x")</f>
        <v>0</v>
      </c>
      <c r="F35" s="27">
        <f xml:space="preserve"> COUNTIF(F30:F34, "x")</f>
        <v>0</v>
      </c>
      <c r="G35" s="27">
        <f t="shared" ref="G35:I35" si="9" xml:space="preserve"> COUNTIF(G30:G34, "x")</f>
        <v>0</v>
      </c>
      <c r="H35" s="27">
        <f t="shared" si="9"/>
        <v>0</v>
      </c>
      <c r="I35" s="27">
        <f t="shared" si="9"/>
        <v>0</v>
      </c>
      <c r="J35" s="74"/>
      <c r="K35" s="75"/>
      <c r="L35" s="29"/>
      <c r="M35" s="30"/>
      <c r="N35" s="30"/>
      <c r="O35" s="30"/>
      <c r="Q35" s="5"/>
    </row>
    <row r="36" spans="1:17" ht="24.75" hidden="1" customHeight="1">
      <c r="A36" s="90"/>
      <c r="B36" s="31"/>
      <c r="C36" s="26" t="s">
        <v>16</v>
      </c>
      <c r="D36" s="32">
        <v>1</v>
      </c>
      <c r="E36" s="32">
        <v>2</v>
      </c>
      <c r="F36" s="32">
        <v>3</v>
      </c>
      <c r="G36" s="32">
        <v>4</v>
      </c>
      <c r="H36" s="32">
        <v>5</v>
      </c>
      <c r="I36" s="32">
        <v>6</v>
      </c>
      <c r="J36" s="76"/>
      <c r="K36" s="75"/>
      <c r="L36" s="29"/>
      <c r="M36" s="30"/>
      <c r="N36" s="30"/>
      <c r="O36" s="30"/>
      <c r="Q36" s="5"/>
    </row>
    <row r="37" spans="1:17" ht="28.5" hidden="1" customHeight="1">
      <c r="A37" s="90"/>
      <c r="B37" s="31"/>
      <c r="C37" s="26" t="s">
        <v>17</v>
      </c>
      <c r="D37" s="32">
        <f t="shared" ref="D37:J37" si="10">SUM(D35)*D36</f>
        <v>0</v>
      </c>
      <c r="E37" s="32">
        <f t="shared" si="10"/>
        <v>0</v>
      </c>
      <c r="F37" s="32">
        <f t="shared" si="10"/>
        <v>0</v>
      </c>
      <c r="G37" s="32">
        <f t="shared" si="10"/>
        <v>0</v>
      </c>
      <c r="H37" s="32">
        <f t="shared" si="10"/>
        <v>0</v>
      </c>
      <c r="I37" s="32">
        <f t="shared" si="10"/>
        <v>0</v>
      </c>
      <c r="J37" s="76">
        <f t="shared" si="10"/>
        <v>0</v>
      </c>
      <c r="K37" s="75">
        <f>SUM(D37:I37)</f>
        <v>0</v>
      </c>
      <c r="L37" s="29" t="e">
        <f>SUM(K37)/M37</f>
        <v>#DIV/0!</v>
      </c>
      <c r="M37" s="33">
        <f xml:space="preserve"> COUNTIF(D30:I34, "x")</f>
        <v>0</v>
      </c>
      <c r="N37" s="30"/>
      <c r="O37" s="30"/>
      <c r="Q37" s="5"/>
    </row>
    <row r="38" spans="1:17" ht="29.25" customHeight="1">
      <c r="A38" s="91"/>
      <c r="B38" s="77"/>
      <c r="C38" s="78"/>
      <c r="D38" s="37"/>
      <c r="E38" s="37"/>
      <c r="F38" s="37"/>
      <c r="G38" s="37"/>
      <c r="H38" s="37"/>
      <c r="I38" s="37"/>
      <c r="J38" s="79"/>
      <c r="K38" s="79"/>
      <c r="L38" s="38"/>
      <c r="M38" s="80"/>
      <c r="N38" s="80"/>
      <c r="O38" s="80"/>
      <c r="Q38" s="4"/>
    </row>
    <row r="39" spans="1:17" ht="30">
      <c r="A39" s="117" t="s">
        <v>188</v>
      </c>
      <c r="B39" s="116" t="s">
        <v>35</v>
      </c>
      <c r="C39" s="72" t="s">
        <v>36</v>
      </c>
      <c r="D39" s="128"/>
      <c r="E39" s="129"/>
      <c r="F39" s="130"/>
      <c r="G39" s="131"/>
      <c r="H39" s="132"/>
      <c r="I39" s="133"/>
      <c r="J39" s="134"/>
      <c r="K39" s="135"/>
      <c r="L39" s="136" t="str">
        <f>IF(M44=0,"",SUM(K44)/M44)</f>
        <v/>
      </c>
      <c r="M39" s="137"/>
      <c r="N39" s="137"/>
      <c r="O39" s="137"/>
    </row>
    <row r="40" spans="1:17" ht="30">
      <c r="A40" s="118"/>
      <c r="B40" s="116"/>
      <c r="C40" s="72" t="s">
        <v>37</v>
      </c>
      <c r="D40" s="128"/>
      <c r="E40" s="129"/>
      <c r="F40" s="130"/>
      <c r="G40" s="131"/>
      <c r="H40" s="132"/>
      <c r="I40" s="133"/>
      <c r="J40" s="134"/>
      <c r="K40" s="135"/>
      <c r="L40" s="136"/>
      <c r="M40" s="137"/>
      <c r="N40" s="137"/>
      <c r="O40" s="137"/>
    </row>
    <row r="41" spans="1:17" ht="30">
      <c r="A41" s="118"/>
      <c r="B41" s="116"/>
      <c r="C41" s="72" t="s">
        <v>38</v>
      </c>
      <c r="D41" s="128"/>
      <c r="E41" s="129"/>
      <c r="F41" s="130"/>
      <c r="G41" s="131"/>
      <c r="H41" s="132"/>
      <c r="I41" s="133"/>
      <c r="J41" s="134"/>
      <c r="K41" s="135"/>
      <c r="L41" s="136"/>
      <c r="M41" s="137"/>
      <c r="N41" s="137"/>
      <c r="O41" s="137"/>
    </row>
    <row r="42" spans="1:17" ht="33.75" hidden="1" customHeight="1">
      <c r="A42" s="118"/>
      <c r="B42" s="82"/>
      <c r="C42" s="26" t="s">
        <v>15</v>
      </c>
      <c r="D42" s="27">
        <f t="shared" ref="D42:I42" si="11" xml:space="preserve"> COUNTIF(D39:D41, "x")</f>
        <v>0</v>
      </c>
      <c r="E42" s="27">
        <f t="shared" si="11"/>
        <v>0</v>
      </c>
      <c r="F42" s="27">
        <f t="shared" si="11"/>
        <v>0</v>
      </c>
      <c r="G42" s="27">
        <f t="shared" si="11"/>
        <v>0</v>
      </c>
      <c r="H42" s="27">
        <f t="shared" si="11"/>
        <v>0</v>
      </c>
      <c r="I42" s="27">
        <f t="shared" si="11"/>
        <v>0</v>
      </c>
      <c r="J42" s="74"/>
      <c r="K42" s="75"/>
      <c r="L42" s="29"/>
      <c r="M42" s="30"/>
      <c r="N42" s="30"/>
      <c r="O42" s="30"/>
      <c r="Q42" s="5"/>
    </row>
    <row r="43" spans="1:17" ht="26.25" hidden="1" customHeight="1">
      <c r="A43" s="118"/>
      <c r="B43" s="83"/>
      <c r="C43" s="26" t="s">
        <v>16</v>
      </c>
      <c r="D43" s="32">
        <v>1</v>
      </c>
      <c r="E43" s="32">
        <v>2</v>
      </c>
      <c r="F43" s="32">
        <v>3</v>
      </c>
      <c r="G43" s="32">
        <v>4</v>
      </c>
      <c r="H43" s="32">
        <v>5</v>
      </c>
      <c r="I43" s="32">
        <v>6</v>
      </c>
      <c r="J43" s="76"/>
      <c r="K43" s="75"/>
      <c r="L43" s="29"/>
      <c r="M43" s="30"/>
      <c r="N43" s="30"/>
      <c r="O43" s="30"/>
      <c r="Q43" s="5"/>
    </row>
    <row r="44" spans="1:17" ht="30" hidden="1" customHeight="1">
      <c r="A44" s="118"/>
      <c r="B44" s="83"/>
      <c r="C44" s="26" t="s">
        <v>17</v>
      </c>
      <c r="D44" s="32">
        <f t="shared" ref="D44:J44" si="12">SUM(D42)*D43</f>
        <v>0</v>
      </c>
      <c r="E44" s="32">
        <f t="shared" si="12"/>
        <v>0</v>
      </c>
      <c r="F44" s="32">
        <f t="shared" si="12"/>
        <v>0</v>
      </c>
      <c r="G44" s="32">
        <f t="shared" si="12"/>
        <v>0</v>
      </c>
      <c r="H44" s="32">
        <f t="shared" si="12"/>
        <v>0</v>
      </c>
      <c r="I44" s="32">
        <f t="shared" si="12"/>
        <v>0</v>
      </c>
      <c r="J44" s="76">
        <f t="shared" si="12"/>
        <v>0</v>
      </c>
      <c r="K44" s="75">
        <f>SUM(D44:I44)</f>
        <v>0</v>
      </c>
      <c r="L44" s="29" t="e">
        <f>SUM(K44)/M44</f>
        <v>#DIV/0!</v>
      </c>
      <c r="M44" s="33">
        <f xml:space="preserve"> COUNTIF(D39:I41, "x")</f>
        <v>0</v>
      </c>
      <c r="N44" s="30"/>
      <c r="O44" s="30"/>
      <c r="Q44" s="5"/>
    </row>
    <row r="45" spans="1:17" ht="29.1" customHeight="1">
      <c r="A45" s="118"/>
      <c r="B45" s="77"/>
      <c r="C45" s="78"/>
      <c r="D45" s="37"/>
      <c r="E45" s="37"/>
      <c r="F45" s="37"/>
      <c r="G45" s="37"/>
      <c r="H45" s="37"/>
      <c r="I45" s="37"/>
      <c r="J45" s="79"/>
      <c r="K45" s="79"/>
      <c r="L45" s="38"/>
      <c r="M45" s="80"/>
      <c r="N45" s="80"/>
      <c r="O45" s="80"/>
      <c r="Q45" s="4"/>
    </row>
    <row r="46" spans="1:17" ht="30">
      <c r="A46" s="118"/>
      <c r="B46" s="100" t="s">
        <v>39</v>
      </c>
      <c r="C46" s="72" t="s">
        <v>40</v>
      </c>
      <c r="D46" s="128"/>
      <c r="E46" s="129"/>
      <c r="F46" s="130"/>
      <c r="G46" s="131"/>
      <c r="H46" s="132"/>
      <c r="I46" s="133"/>
      <c r="J46" s="134"/>
      <c r="K46" s="135"/>
      <c r="L46" s="139" t="str">
        <f>IF(M51=0,"",SUM(K51)/M51)</f>
        <v/>
      </c>
      <c r="M46" s="137"/>
      <c r="N46" s="143"/>
      <c r="O46" s="137"/>
    </row>
    <row r="47" spans="1:17" ht="30">
      <c r="A47" s="118"/>
      <c r="B47" s="102"/>
      <c r="C47" s="72" t="s">
        <v>41</v>
      </c>
      <c r="D47" s="128"/>
      <c r="E47" s="129"/>
      <c r="F47" s="130"/>
      <c r="G47" s="131"/>
      <c r="H47" s="132"/>
      <c r="I47" s="133"/>
      <c r="J47" s="134"/>
      <c r="K47" s="135"/>
      <c r="L47" s="140"/>
      <c r="M47" s="137"/>
      <c r="N47" s="137"/>
      <c r="O47" s="137"/>
    </row>
    <row r="48" spans="1:17" ht="30">
      <c r="A48" s="118"/>
      <c r="B48" s="101"/>
      <c r="C48" s="72" t="s">
        <v>42</v>
      </c>
      <c r="D48" s="128"/>
      <c r="E48" s="129"/>
      <c r="F48" s="130"/>
      <c r="G48" s="131"/>
      <c r="H48" s="132"/>
      <c r="I48" s="133"/>
      <c r="J48" s="134"/>
      <c r="K48" s="135"/>
      <c r="L48" s="144"/>
      <c r="M48" s="137"/>
      <c r="N48" s="137"/>
      <c r="O48" s="137"/>
    </row>
    <row r="49" spans="1:17" ht="38.25" hidden="1" customHeight="1">
      <c r="A49" s="118"/>
      <c r="B49" s="82"/>
      <c r="C49" s="26" t="s">
        <v>15</v>
      </c>
      <c r="D49" s="27">
        <f t="shared" ref="D49:I49" si="13" xml:space="preserve"> COUNTIF(D46:D48, "x")</f>
        <v>0</v>
      </c>
      <c r="E49" s="27">
        <f t="shared" si="13"/>
        <v>0</v>
      </c>
      <c r="F49" s="27">
        <f t="shared" si="13"/>
        <v>0</v>
      </c>
      <c r="G49" s="27">
        <f t="shared" si="13"/>
        <v>0</v>
      </c>
      <c r="H49" s="27">
        <f t="shared" si="13"/>
        <v>0</v>
      </c>
      <c r="I49" s="27">
        <f t="shared" si="13"/>
        <v>0</v>
      </c>
      <c r="J49" s="74"/>
      <c r="K49" s="75"/>
      <c r="L49" s="29"/>
      <c r="M49" s="30"/>
      <c r="N49" s="30"/>
      <c r="O49" s="30"/>
      <c r="Q49" s="5"/>
    </row>
    <row r="50" spans="1:17" ht="39.75" hidden="1" customHeight="1">
      <c r="A50" s="118"/>
      <c r="B50" s="83"/>
      <c r="C50" s="26" t="s">
        <v>16</v>
      </c>
      <c r="D50" s="32">
        <v>1</v>
      </c>
      <c r="E50" s="32">
        <v>2</v>
      </c>
      <c r="F50" s="32">
        <v>3</v>
      </c>
      <c r="G50" s="32">
        <v>4</v>
      </c>
      <c r="H50" s="32">
        <v>5</v>
      </c>
      <c r="I50" s="32">
        <v>6</v>
      </c>
      <c r="J50" s="76"/>
      <c r="K50" s="75"/>
      <c r="L50" s="29"/>
      <c r="M50" s="30"/>
      <c r="N50" s="30"/>
      <c r="O50" s="30"/>
      <c r="Q50" s="5"/>
    </row>
    <row r="51" spans="1:17" ht="17.850000000000001" hidden="1" customHeight="1">
      <c r="A51" s="118"/>
      <c r="B51" s="83"/>
      <c r="C51" s="26" t="s">
        <v>17</v>
      </c>
      <c r="D51" s="32">
        <f t="shared" ref="D51:J51" si="14">SUM(D49)*D50</f>
        <v>0</v>
      </c>
      <c r="E51" s="32">
        <f t="shared" si="14"/>
        <v>0</v>
      </c>
      <c r="F51" s="32">
        <f t="shared" si="14"/>
        <v>0</v>
      </c>
      <c r="G51" s="32">
        <f t="shared" si="14"/>
        <v>0</v>
      </c>
      <c r="H51" s="32">
        <f t="shared" si="14"/>
        <v>0</v>
      </c>
      <c r="I51" s="32">
        <f t="shared" si="14"/>
        <v>0</v>
      </c>
      <c r="J51" s="76">
        <f t="shared" si="14"/>
        <v>0</v>
      </c>
      <c r="K51" s="75">
        <f>SUM(D51:I51)</f>
        <v>0</v>
      </c>
      <c r="L51" s="29" t="e">
        <f>SUM(K51)/M51</f>
        <v>#DIV/0!</v>
      </c>
      <c r="M51" s="33">
        <f xml:space="preserve"> COUNTIF(D46:I48, "x")</f>
        <v>0</v>
      </c>
      <c r="N51" s="30"/>
      <c r="O51" s="30"/>
      <c r="Q51" s="5"/>
    </row>
    <row r="52" spans="1:17" ht="29.25" customHeight="1">
      <c r="A52" s="118"/>
      <c r="B52" s="77"/>
      <c r="C52" s="78"/>
      <c r="D52" s="37"/>
      <c r="E52" s="37"/>
      <c r="F52" s="37"/>
      <c r="G52" s="37"/>
      <c r="H52" s="37"/>
      <c r="I52" s="37"/>
      <c r="J52" s="79"/>
      <c r="K52" s="79"/>
      <c r="L52" s="38"/>
      <c r="M52" s="80"/>
      <c r="N52" s="80"/>
      <c r="O52" s="80"/>
      <c r="Q52" s="4"/>
    </row>
    <row r="53" spans="1:17" ht="30">
      <c r="A53" s="118"/>
      <c r="B53" s="100" t="s">
        <v>43</v>
      </c>
      <c r="C53" s="72" t="s">
        <v>44</v>
      </c>
      <c r="D53" s="128"/>
      <c r="E53" s="129"/>
      <c r="F53" s="130"/>
      <c r="G53" s="131"/>
      <c r="H53" s="132"/>
      <c r="I53" s="133"/>
      <c r="J53" s="134"/>
      <c r="K53" s="135"/>
      <c r="L53" s="139" t="str">
        <f>IF(M57=0,"",SUM(K57)/M57)</f>
        <v/>
      </c>
      <c r="M53" s="137"/>
      <c r="N53" s="143"/>
      <c r="O53" s="137"/>
    </row>
    <row r="54" spans="1:17" ht="30">
      <c r="A54" s="118"/>
      <c r="B54" s="101"/>
      <c r="C54" s="72" t="s">
        <v>45</v>
      </c>
      <c r="D54" s="128"/>
      <c r="E54" s="129"/>
      <c r="F54" s="130"/>
      <c r="G54" s="131"/>
      <c r="H54" s="132"/>
      <c r="I54" s="133"/>
      <c r="J54" s="134"/>
      <c r="K54" s="135"/>
      <c r="L54" s="144"/>
      <c r="M54" s="137"/>
      <c r="N54" s="143"/>
      <c r="O54" s="137"/>
    </row>
    <row r="55" spans="1:17" ht="38.25" hidden="1" customHeight="1">
      <c r="A55" s="118"/>
      <c r="B55" s="82"/>
      <c r="C55" s="26" t="s">
        <v>15</v>
      </c>
      <c r="D55" s="27">
        <f t="shared" ref="D55:I55" si="15" xml:space="preserve"> COUNTIF(D53:D54, "x")</f>
        <v>0</v>
      </c>
      <c r="E55" s="27">
        <f t="shared" si="15"/>
        <v>0</v>
      </c>
      <c r="F55" s="27">
        <f t="shared" si="15"/>
        <v>0</v>
      </c>
      <c r="G55" s="27">
        <f t="shared" si="15"/>
        <v>0</v>
      </c>
      <c r="H55" s="27">
        <f t="shared" si="15"/>
        <v>0</v>
      </c>
      <c r="I55" s="27">
        <f t="shared" si="15"/>
        <v>0</v>
      </c>
      <c r="J55" s="74"/>
      <c r="K55" s="75"/>
      <c r="L55" s="29"/>
      <c r="M55" s="30"/>
      <c r="N55" s="30"/>
      <c r="O55" s="30"/>
      <c r="Q55" s="5"/>
    </row>
    <row r="56" spans="1:17" ht="24.75" hidden="1" customHeight="1">
      <c r="A56" s="118"/>
      <c r="B56" s="83"/>
      <c r="C56" s="26" t="s">
        <v>16</v>
      </c>
      <c r="D56" s="32">
        <v>1</v>
      </c>
      <c r="E56" s="32">
        <v>2</v>
      </c>
      <c r="F56" s="32">
        <v>3</v>
      </c>
      <c r="G56" s="32">
        <v>4</v>
      </c>
      <c r="H56" s="32">
        <v>5</v>
      </c>
      <c r="I56" s="32">
        <v>6</v>
      </c>
      <c r="J56" s="76"/>
      <c r="K56" s="75"/>
      <c r="L56" s="29"/>
      <c r="M56" s="30"/>
      <c r="N56" s="30"/>
      <c r="O56" s="30"/>
      <c r="Q56" s="5"/>
    </row>
    <row r="57" spans="1:17" ht="18.75" hidden="1" customHeight="1">
      <c r="A57" s="118"/>
      <c r="B57" s="83"/>
      <c r="C57" s="26" t="s">
        <v>17</v>
      </c>
      <c r="D57" s="32">
        <f t="shared" ref="D57:I57" si="16">SUM(D55)*D56</f>
        <v>0</v>
      </c>
      <c r="E57" s="32">
        <f t="shared" si="16"/>
        <v>0</v>
      </c>
      <c r="F57" s="32">
        <f t="shared" si="16"/>
        <v>0</v>
      </c>
      <c r="G57" s="32">
        <f t="shared" si="16"/>
        <v>0</v>
      </c>
      <c r="H57" s="32">
        <f t="shared" si="16"/>
        <v>0</v>
      </c>
      <c r="I57" s="32">
        <f t="shared" si="16"/>
        <v>0</v>
      </c>
      <c r="J57" s="76">
        <f>SUM(J55)*J56</f>
        <v>0</v>
      </c>
      <c r="K57" s="75">
        <f>SUM(D57:I57)</f>
        <v>0</v>
      </c>
      <c r="L57" s="29" t="e">
        <f>SUM(K57)/M57</f>
        <v>#DIV/0!</v>
      </c>
      <c r="M57" s="33">
        <f xml:space="preserve"> COUNTIF(D53:I54, "x")</f>
        <v>0</v>
      </c>
      <c r="N57" s="30"/>
      <c r="O57" s="30"/>
      <c r="Q57" s="5"/>
    </row>
    <row r="58" spans="1:17" ht="29.25" customHeight="1">
      <c r="A58" s="118"/>
      <c r="B58" s="77"/>
      <c r="C58" s="78"/>
      <c r="D58" s="37"/>
      <c r="E58" s="37"/>
      <c r="F58" s="37"/>
      <c r="G58" s="37"/>
      <c r="H58" s="37"/>
      <c r="I58" s="37"/>
      <c r="J58" s="79"/>
      <c r="K58" s="79"/>
      <c r="L58" s="38"/>
      <c r="M58" s="80"/>
      <c r="N58" s="80"/>
      <c r="O58" s="80"/>
      <c r="Q58" s="4"/>
    </row>
    <row r="59" spans="1:17" ht="30">
      <c r="A59" s="118"/>
      <c r="B59" s="100" t="s">
        <v>46</v>
      </c>
      <c r="C59" s="72" t="s">
        <v>47</v>
      </c>
      <c r="D59" s="128"/>
      <c r="E59" s="129"/>
      <c r="F59" s="130"/>
      <c r="G59" s="131"/>
      <c r="H59" s="132"/>
      <c r="I59" s="133"/>
      <c r="J59" s="134"/>
      <c r="K59" s="135"/>
      <c r="L59" s="139" t="str">
        <f>IF(M63=0,"",SUM(K63)/M63)</f>
        <v/>
      </c>
      <c r="M59" s="137"/>
      <c r="N59" s="137"/>
      <c r="O59" s="137"/>
    </row>
    <row r="60" spans="1:17" ht="30">
      <c r="A60" s="118"/>
      <c r="B60" s="101"/>
      <c r="C60" s="72" t="s">
        <v>48</v>
      </c>
      <c r="D60" s="128"/>
      <c r="E60" s="129"/>
      <c r="F60" s="130"/>
      <c r="G60" s="131"/>
      <c r="H60" s="132"/>
      <c r="I60" s="133"/>
      <c r="J60" s="134"/>
      <c r="K60" s="135"/>
      <c r="L60" s="144"/>
      <c r="M60" s="137"/>
      <c r="N60" s="137"/>
      <c r="O60" s="137"/>
    </row>
    <row r="61" spans="1:17" ht="33.75" hidden="1" customHeight="1">
      <c r="A61" s="118"/>
      <c r="B61" s="82"/>
      <c r="C61" s="26" t="s">
        <v>15</v>
      </c>
      <c r="D61" s="27">
        <f t="shared" ref="D61:I61" si="17" xml:space="preserve"> COUNTIF(D59:D60, "x")</f>
        <v>0</v>
      </c>
      <c r="E61" s="27">
        <f t="shared" si="17"/>
        <v>0</v>
      </c>
      <c r="F61" s="27">
        <f t="shared" si="17"/>
        <v>0</v>
      </c>
      <c r="G61" s="27">
        <f t="shared" si="17"/>
        <v>0</v>
      </c>
      <c r="H61" s="27">
        <f t="shared" si="17"/>
        <v>0</v>
      </c>
      <c r="I61" s="27">
        <f t="shared" si="17"/>
        <v>0</v>
      </c>
      <c r="J61" s="74"/>
      <c r="K61" s="75"/>
      <c r="L61" s="29"/>
      <c r="M61" s="30"/>
      <c r="N61" s="30"/>
      <c r="O61" s="30"/>
      <c r="Q61" s="5"/>
    </row>
    <row r="62" spans="1:17" ht="35.25" hidden="1" customHeight="1">
      <c r="A62" s="118"/>
      <c r="B62" s="83"/>
      <c r="C62" s="26" t="s">
        <v>16</v>
      </c>
      <c r="D62" s="32">
        <v>1</v>
      </c>
      <c r="E62" s="32">
        <v>2</v>
      </c>
      <c r="F62" s="32">
        <v>3</v>
      </c>
      <c r="G62" s="32">
        <v>4</v>
      </c>
      <c r="H62" s="32">
        <v>5</v>
      </c>
      <c r="I62" s="32">
        <v>6</v>
      </c>
      <c r="J62" s="76"/>
      <c r="K62" s="75"/>
      <c r="L62" s="29"/>
      <c r="M62" s="30"/>
      <c r="N62" s="30"/>
      <c r="O62" s="30"/>
      <c r="Q62" s="5"/>
    </row>
    <row r="63" spans="1:17" ht="15" hidden="1" customHeight="1">
      <c r="A63" s="119"/>
      <c r="B63" s="83"/>
      <c r="C63" s="26" t="s">
        <v>17</v>
      </c>
      <c r="D63" s="32">
        <f t="shared" ref="D63:J63" si="18">SUM(D61)*D62</f>
        <v>0</v>
      </c>
      <c r="E63" s="32">
        <f t="shared" si="18"/>
        <v>0</v>
      </c>
      <c r="F63" s="32">
        <f t="shared" si="18"/>
        <v>0</v>
      </c>
      <c r="G63" s="32">
        <f t="shared" si="18"/>
        <v>0</v>
      </c>
      <c r="H63" s="32">
        <f t="shared" si="18"/>
        <v>0</v>
      </c>
      <c r="I63" s="32">
        <f t="shared" si="18"/>
        <v>0</v>
      </c>
      <c r="J63" s="76">
        <f t="shared" si="18"/>
        <v>0</v>
      </c>
      <c r="K63" s="75">
        <f>SUM(D63:I63)</f>
        <v>0</v>
      </c>
      <c r="L63" s="29" t="e">
        <f>SUM(K63)/M63</f>
        <v>#DIV/0!</v>
      </c>
      <c r="M63" s="33">
        <f xml:space="preserve"> COUNTIF(D59:I60, "x")</f>
        <v>0</v>
      </c>
      <c r="N63" s="30"/>
      <c r="O63" s="30"/>
      <c r="Q63" s="5"/>
    </row>
    <row r="64" spans="1:17" ht="29.25" customHeight="1">
      <c r="A64" s="92"/>
      <c r="B64" s="84"/>
      <c r="C64" s="35"/>
      <c r="D64" s="36"/>
      <c r="E64" s="36"/>
      <c r="F64" s="36"/>
      <c r="G64" s="36"/>
      <c r="H64" s="36"/>
      <c r="I64" s="36"/>
      <c r="J64" s="85"/>
      <c r="K64" s="79"/>
      <c r="L64" s="38"/>
      <c r="M64" s="40"/>
      <c r="N64" s="39"/>
      <c r="O64" s="39"/>
      <c r="Q64" s="5"/>
    </row>
    <row r="65" spans="1:18" ht="30">
      <c r="A65" s="115" t="s">
        <v>49</v>
      </c>
      <c r="B65" s="100" t="s">
        <v>50</v>
      </c>
      <c r="C65" s="72" t="s">
        <v>51</v>
      </c>
      <c r="D65" s="128"/>
      <c r="E65" s="129"/>
      <c r="F65" s="130"/>
      <c r="G65" s="131"/>
      <c r="H65" s="132"/>
      <c r="I65" s="133"/>
      <c r="J65" s="134"/>
      <c r="K65" s="135"/>
      <c r="L65" s="139" t="str">
        <f>IF(M72=0,"",SUM(K72)/M72)</f>
        <v/>
      </c>
      <c r="M65" s="137"/>
      <c r="N65" s="137"/>
      <c r="O65" s="137"/>
    </row>
    <row r="66" spans="1:18" ht="15">
      <c r="A66" s="103"/>
      <c r="B66" s="102"/>
      <c r="C66" s="72" t="s">
        <v>52</v>
      </c>
      <c r="D66" s="128"/>
      <c r="E66" s="129"/>
      <c r="F66" s="130"/>
      <c r="G66" s="131"/>
      <c r="H66" s="132"/>
      <c r="I66" s="133"/>
      <c r="J66" s="134"/>
      <c r="K66" s="135"/>
      <c r="L66" s="140"/>
      <c r="M66" s="137"/>
      <c r="N66" s="137"/>
      <c r="O66" s="137"/>
    </row>
    <row r="67" spans="1:18" ht="21" customHeight="1">
      <c r="A67" s="103"/>
      <c r="B67" s="102"/>
      <c r="C67" s="72" t="s">
        <v>53</v>
      </c>
      <c r="D67" s="128"/>
      <c r="E67" s="129"/>
      <c r="F67" s="130"/>
      <c r="G67" s="131"/>
      <c r="H67" s="132"/>
      <c r="I67" s="133"/>
      <c r="J67" s="134"/>
      <c r="K67" s="135"/>
      <c r="L67" s="140"/>
      <c r="M67" s="137"/>
      <c r="N67" s="137"/>
      <c r="O67" s="137"/>
    </row>
    <row r="68" spans="1:18" ht="30">
      <c r="A68" s="103"/>
      <c r="B68" s="102"/>
      <c r="C68" s="72" t="s">
        <v>54</v>
      </c>
      <c r="D68" s="128"/>
      <c r="E68" s="129"/>
      <c r="F68" s="130"/>
      <c r="G68" s="131"/>
      <c r="H68" s="132"/>
      <c r="I68" s="133"/>
      <c r="J68" s="134"/>
      <c r="K68" s="135"/>
      <c r="L68" s="140"/>
      <c r="M68" s="137"/>
      <c r="N68" s="137"/>
      <c r="O68" s="137"/>
    </row>
    <row r="69" spans="1:18" ht="45">
      <c r="A69" s="103"/>
      <c r="B69" s="108"/>
      <c r="C69" s="72" t="s">
        <v>55</v>
      </c>
      <c r="D69" s="128"/>
      <c r="E69" s="129"/>
      <c r="F69" s="130"/>
      <c r="G69" s="131"/>
      <c r="H69" s="132"/>
      <c r="I69" s="133"/>
      <c r="J69" s="134"/>
      <c r="K69" s="135"/>
      <c r="L69" s="142"/>
      <c r="M69" s="137"/>
      <c r="N69" s="137"/>
      <c r="O69" s="137"/>
    </row>
    <row r="70" spans="1:18" ht="27" hidden="1" customHeight="1">
      <c r="A70" s="103"/>
      <c r="B70" s="82"/>
      <c r="C70" s="26" t="s">
        <v>15</v>
      </c>
      <c r="D70" s="27">
        <f xml:space="preserve"> COUNTIF(D65:D69, "x")</f>
        <v>0</v>
      </c>
      <c r="E70" s="27">
        <f t="shared" ref="E70:I70" si="19" xml:space="preserve"> COUNTIF(E65:E69, "x")</f>
        <v>0</v>
      </c>
      <c r="F70" s="27">
        <f t="shared" si="19"/>
        <v>0</v>
      </c>
      <c r="G70" s="27">
        <f t="shared" si="19"/>
        <v>0</v>
      </c>
      <c r="H70" s="27">
        <f t="shared" si="19"/>
        <v>0</v>
      </c>
      <c r="I70" s="27">
        <f t="shared" si="19"/>
        <v>0</v>
      </c>
      <c r="J70" s="74"/>
      <c r="K70" s="75"/>
      <c r="L70" s="29"/>
      <c r="M70" s="30"/>
      <c r="N70" s="30"/>
      <c r="O70" s="30"/>
    </row>
    <row r="71" spans="1:18" ht="28.5" hidden="1" customHeight="1">
      <c r="A71" s="103"/>
      <c r="B71" s="83"/>
      <c r="C71" s="26" t="s">
        <v>16</v>
      </c>
      <c r="D71" s="32">
        <v>1</v>
      </c>
      <c r="E71" s="32">
        <v>2</v>
      </c>
      <c r="F71" s="32">
        <v>3</v>
      </c>
      <c r="G71" s="32">
        <v>4</v>
      </c>
      <c r="H71" s="32">
        <v>5</v>
      </c>
      <c r="I71" s="32">
        <v>6</v>
      </c>
      <c r="J71" s="76"/>
      <c r="K71" s="75"/>
      <c r="L71" s="29"/>
      <c r="M71" s="30"/>
      <c r="N71" s="30"/>
      <c r="O71" s="30"/>
    </row>
    <row r="72" spans="1:18" ht="26.25" hidden="1" customHeight="1">
      <c r="A72" s="103"/>
      <c r="B72" s="83"/>
      <c r="C72" s="26" t="s">
        <v>17</v>
      </c>
      <c r="D72" s="32">
        <f t="shared" ref="D72:J72" si="20">SUM(D70)*D71</f>
        <v>0</v>
      </c>
      <c r="E72" s="32">
        <f t="shared" si="20"/>
        <v>0</v>
      </c>
      <c r="F72" s="32">
        <f t="shared" si="20"/>
        <v>0</v>
      </c>
      <c r="G72" s="32">
        <f t="shared" si="20"/>
        <v>0</v>
      </c>
      <c r="H72" s="32">
        <f t="shared" si="20"/>
        <v>0</v>
      </c>
      <c r="I72" s="32">
        <f t="shared" si="20"/>
        <v>0</v>
      </c>
      <c r="J72" s="76">
        <f t="shared" si="20"/>
        <v>0</v>
      </c>
      <c r="K72" s="75">
        <f>SUM(D72:I72)</f>
        <v>0</v>
      </c>
      <c r="L72" s="29" t="e">
        <f>SUM(K72)/M72</f>
        <v>#DIV/0!</v>
      </c>
      <c r="M72" s="33">
        <f xml:space="preserve"> COUNTIF(D65:I69, "x")</f>
        <v>0</v>
      </c>
      <c r="N72" s="30"/>
      <c r="O72" s="30"/>
    </row>
    <row r="73" spans="1:18" ht="29.25" customHeight="1">
      <c r="A73" s="103"/>
      <c r="B73" s="77"/>
      <c r="C73" s="78"/>
      <c r="D73" s="37"/>
      <c r="E73" s="37"/>
      <c r="F73" s="37"/>
      <c r="G73" s="37"/>
      <c r="H73" s="37"/>
      <c r="I73" s="37"/>
      <c r="J73" s="79"/>
      <c r="K73" s="79"/>
      <c r="L73" s="38"/>
      <c r="M73" s="80"/>
      <c r="N73" s="80"/>
      <c r="O73" s="80"/>
    </row>
    <row r="74" spans="1:18" ht="15">
      <c r="A74" s="103"/>
      <c r="B74" s="116" t="s">
        <v>56</v>
      </c>
      <c r="C74" s="72" t="s">
        <v>57</v>
      </c>
      <c r="D74" s="128"/>
      <c r="E74" s="129"/>
      <c r="F74" s="130"/>
      <c r="G74" s="131"/>
      <c r="H74" s="132"/>
      <c r="I74" s="133"/>
      <c r="J74" s="134"/>
      <c r="K74" s="135"/>
      <c r="L74" s="136" t="str">
        <f>IF(M79=0,"",SUM(K79)/M79)</f>
        <v/>
      </c>
      <c r="M74" s="137"/>
      <c r="N74" s="137"/>
      <c r="O74" s="137"/>
    </row>
    <row r="75" spans="1:18" ht="15">
      <c r="A75" s="103"/>
      <c r="B75" s="116"/>
      <c r="C75" s="72" t="s">
        <v>58</v>
      </c>
      <c r="D75" s="128"/>
      <c r="E75" s="129"/>
      <c r="F75" s="130"/>
      <c r="G75" s="131"/>
      <c r="H75" s="132"/>
      <c r="I75" s="133"/>
      <c r="J75" s="134"/>
      <c r="K75" s="135"/>
      <c r="L75" s="136"/>
      <c r="M75" s="137"/>
      <c r="N75" s="137"/>
      <c r="O75" s="137"/>
    </row>
    <row r="76" spans="1:18" ht="30">
      <c r="A76" s="103"/>
      <c r="B76" s="116"/>
      <c r="C76" s="72" t="s">
        <v>59</v>
      </c>
      <c r="D76" s="128"/>
      <c r="E76" s="129"/>
      <c r="F76" s="130"/>
      <c r="G76" s="131"/>
      <c r="H76" s="132"/>
      <c r="I76" s="133"/>
      <c r="J76" s="134"/>
      <c r="K76" s="135"/>
      <c r="L76" s="136"/>
      <c r="M76" s="137"/>
      <c r="N76" s="137"/>
      <c r="O76" s="137"/>
    </row>
    <row r="77" spans="1:18" ht="26.25" hidden="1" customHeight="1">
      <c r="A77" s="103"/>
      <c r="B77" s="82"/>
      <c r="C77" s="26" t="s">
        <v>15</v>
      </c>
      <c r="D77" s="27">
        <f t="shared" ref="D77:I77" si="21" xml:space="preserve"> COUNTIF(D74:D76, "x")</f>
        <v>0</v>
      </c>
      <c r="E77" s="27">
        <f t="shared" si="21"/>
        <v>0</v>
      </c>
      <c r="F77" s="27">
        <f t="shared" si="21"/>
        <v>0</v>
      </c>
      <c r="G77" s="27">
        <f t="shared" si="21"/>
        <v>0</v>
      </c>
      <c r="H77" s="27">
        <f t="shared" si="21"/>
        <v>0</v>
      </c>
      <c r="I77" s="27">
        <f t="shared" si="21"/>
        <v>0</v>
      </c>
      <c r="J77" s="74"/>
      <c r="K77" s="75"/>
      <c r="L77" s="29"/>
      <c r="M77" s="30"/>
      <c r="N77" s="30"/>
      <c r="O77" s="30"/>
      <c r="Q77" s="5"/>
      <c r="R77" s="5"/>
    </row>
    <row r="78" spans="1:18" ht="30" hidden="1" customHeight="1">
      <c r="A78" s="103"/>
      <c r="B78" s="83"/>
      <c r="C78" s="26" t="s">
        <v>16</v>
      </c>
      <c r="D78" s="32">
        <v>1</v>
      </c>
      <c r="E78" s="32">
        <v>2</v>
      </c>
      <c r="F78" s="32">
        <v>3</v>
      </c>
      <c r="G78" s="32">
        <v>4</v>
      </c>
      <c r="H78" s="32">
        <v>5</v>
      </c>
      <c r="I78" s="32">
        <v>6</v>
      </c>
      <c r="J78" s="76"/>
      <c r="K78" s="75"/>
      <c r="L78" s="29"/>
      <c r="M78" s="30"/>
      <c r="N78" s="30"/>
      <c r="O78" s="30"/>
      <c r="Q78" s="5"/>
      <c r="R78" s="5"/>
    </row>
    <row r="79" spans="1:18" ht="33" hidden="1" customHeight="1">
      <c r="A79" s="103"/>
      <c r="B79" s="83"/>
      <c r="C79" s="26" t="s">
        <v>17</v>
      </c>
      <c r="D79" s="32">
        <f t="shared" ref="D79:J79" si="22">SUM(D77)*D78</f>
        <v>0</v>
      </c>
      <c r="E79" s="32">
        <f t="shared" si="22"/>
        <v>0</v>
      </c>
      <c r="F79" s="32">
        <f t="shared" si="22"/>
        <v>0</v>
      </c>
      <c r="G79" s="32">
        <f t="shared" si="22"/>
        <v>0</v>
      </c>
      <c r="H79" s="32">
        <f t="shared" si="22"/>
        <v>0</v>
      </c>
      <c r="I79" s="32">
        <f t="shared" si="22"/>
        <v>0</v>
      </c>
      <c r="J79" s="76">
        <f t="shared" si="22"/>
        <v>0</v>
      </c>
      <c r="K79" s="75">
        <f>SUM(D79:I79)</f>
        <v>0</v>
      </c>
      <c r="L79" s="29" t="e">
        <f>SUM(K79)/M79</f>
        <v>#DIV/0!</v>
      </c>
      <c r="M79" s="33">
        <f xml:space="preserve"> COUNTIF(D74:I76, "x")</f>
        <v>0</v>
      </c>
      <c r="N79" s="30"/>
      <c r="O79" s="30"/>
      <c r="Q79" s="5"/>
      <c r="R79" s="5"/>
    </row>
    <row r="80" spans="1:18" ht="33" customHeight="1">
      <c r="A80" s="103"/>
      <c r="B80" s="77"/>
      <c r="C80" s="78"/>
      <c r="D80" s="37"/>
      <c r="E80" s="37"/>
      <c r="F80" s="37"/>
      <c r="G80" s="37"/>
      <c r="H80" s="37"/>
      <c r="I80" s="37"/>
      <c r="J80" s="79"/>
      <c r="K80" s="79"/>
      <c r="L80" s="38"/>
      <c r="M80" s="80"/>
      <c r="N80" s="80"/>
      <c r="O80" s="80"/>
      <c r="Q80" s="5"/>
      <c r="R80" s="5"/>
    </row>
    <row r="81" spans="1:18" ht="30">
      <c r="A81" s="103"/>
      <c r="B81" s="116" t="s">
        <v>60</v>
      </c>
      <c r="C81" s="72" t="s">
        <v>61</v>
      </c>
      <c r="D81" s="128"/>
      <c r="E81" s="129"/>
      <c r="F81" s="130"/>
      <c r="G81" s="131"/>
      <c r="H81" s="132"/>
      <c r="I81" s="133"/>
      <c r="J81" s="134"/>
      <c r="K81" s="135"/>
      <c r="L81" s="136" t="str">
        <f>IF(M85=0,"",SUM(K85)/M85)</f>
        <v/>
      </c>
      <c r="M81" s="137"/>
      <c r="N81" s="137"/>
      <c r="O81" s="137"/>
    </row>
    <row r="82" spans="1:18" ht="30">
      <c r="A82" s="103"/>
      <c r="B82" s="116"/>
      <c r="C82" s="86" t="s">
        <v>71</v>
      </c>
      <c r="D82" s="128"/>
      <c r="E82" s="129"/>
      <c r="F82" s="130"/>
      <c r="G82" s="131"/>
      <c r="H82" s="132"/>
      <c r="I82" s="133"/>
      <c r="J82" s="134"/>
      <c r="K82" s="135"/>
      <c r="L82" s="136"/>
      <c r="M82" s="137"/>
      <c r="N82" s="137"/>
      <c r="O82" s="137"/>
    </row>
    <row r="83" spans="1:18" ht="27" hidden="1" customHeight="1">
      <c r="A83" s="103"/>
      <c r="B83" s="82"/>
      <c r="C83" s="26" t="s">
        <v>15</v>
      </c>
      <c r="D83" s="27">
        <f t="shared" ref="D83:I83" si="23" xml:space="preserve"> COUNTIF(D81:D82, "x")</f>
        <v>0</v>
      </c>
      <c r="E83" s="27">
        <f t="shared" si="23"/>
        <v>0</v>
      </c>
      <c r="F83" s="27">
        <f t="shared" si="23"/>
        <v>0</v>
      </c>
      <c r="G83" s="27">
        <f t="shared" si="23"/>
        <v>0</v>
      </c>
      <c r="H83" s="27">
        <f t="shared" si="23"/>
        <v>0</v>
      </c>
      <c r="I83" s="27">
        <f t="shared" si="23"/>
        <v>0</v>
      </c>
      <c r="J83" s="74"/>
      <c r="K83" s="75"/>
      <c r="L83" s="29"/>
      <c r="M83" s="30"/>
      <c r="N83" s="30"/>
      <c r="O83" s="30"/>
    </row>
    <row r="84" spans="1:18" ht="28.5" hidden="1" customHeight="1">
      <c r="A84" s="103"/>
      <c r="B84" s="83"/>
      <c r="C84" s="26" t="s">
        <v>16</v>
      </c>
      <c r="D84" s="32">
        <v>1</v>
      </c>
      <c r="E84" s="32">
        <v>2</v>
      </c>
      <c r="F84" s="32">
        <v>3</v>
      </c>
      <c r="G84" s="32">
        <v>4</v>
      </c>
      <c r="H84" s="32">
        <v>5</v>
      </c>
      <c r="I84" s="32">
        <v>6</v>
      </c>
      <c r="J84" s="76"/>
      <c r="K84" s="75"/>
      <c r="L84" s="29"/>
      <c r="M84" s="30"/>
      <c r="N84" s="30"/>
      <c r="O84" s="30"/>
    </row>
    <row r="85" spans="1:18" ht="26.25" hidden="1" customHeight="1">
      <c r="A85" s="103"/>
      <c r="B85" s="83"/>
      <c r="C85" s="26" t="s">
        <v>17</v>
      </c>
      <c r="D85" s="32">
        <f t="shared" ref="D85:J85" si="24">SUM(D83)*D84</f>
        <v>0</v>
      </c>
      <c r="E85" s="32">
        <f t="shared" si="24"/>
        <v>0</v>
      </c>
      <c r="F85" s="32">
        <f t="shared" si="24"/>
        <v>0</v>
      </c>
      <c r="G85" s="32">
        <f t="shared" si="24"/>
        <v>0</v>
      </c>
      <c r="H85" s="32">
        <f t="shared" si="24"/>
        <v>0</v>
      </c>
      <c r="I85" s="32">
        <f t="shared" si="24"/>
        <v>0</v>
      </c>
      <c r="J85" s="76">
        <f t="shared" si="24"/>
        <v>0</v>
      </c>
      <c r="K85" s="75">
        <f>SUM(D85:I85)</f>
        <v>0</v>
      </c>
      <c r="L85" s="29" t="e">
        <f>SUM(K85)/M85</f>
        <v>#DIV/0!</v>
      </c>
      <c r="M85" s="33">
        <f xml:space="preserve"> COUNTIF(D81:I82, "x")</f>
        <v>0</v>
      </c>
      <c r="N85" s="30"/>
      <c r="O85" s="30"/>
    </row>
    <row r="86" spans="1:18" ht="29.25" customHeight="1">
      <c r="A86" s="103"/>
      <c r="B86" s="77"/>
      <c r="C86" s="78"/>
      <c r="D86" s="37"/>
      <c r="E86" s="37"/>
      <c r="F86" s="37"/>
      <c r="G86" s="37"/>
      <c r="H86" s="37"/>
      <c r="I86" s="37"/>
      <c r="J86" s="79"/>
      <c r="K86" s="79"/>
      <c r="L86" s="38"/>
      <c r="M86" s="80"/>
      <c r="N86" s="80"/>
      <c r="O86" s="80"/>
      <c r="Q86" s="4"/>
      <c r="R86" s="4"/>
    </row>
    <row r="87" spans="1:18" ht="20.45" customHeight="1">
      <c r="A87" s="103"/>
      <c r="B87" s="116" t="s">
        <v>62</v>
      </c>
      <c r="C87" s="72" t="s">
        <v>63</v>
      </c>
      <c r="D87" s="128"/>
      <c r="E87" s="129"/>
      <c r="F87" s="130"/>
      <c r="G87" s="131"/>
      <c r="H87" s="132"/>
      <c r="I87" s="133"/>
      <c r="J87" s="134"/>
      <c r="K87" s="135"/>
      <c r="L87" s="136" t="str">
        <f>IF(M94=0,"",SUM(K94)/M94)</f>
        <v/>
      </c>
      <c r="M87" s="137"/>
      <c r="N87" s="137"/>
      <c r="O87" s="137"/>
    </row>
    <row r="88" spans="1:18" ht="15">
      <c r="A88" s="103"/>
      <c r="B88" s="116"/>
      <c r="C88" s="72" t="s">
        <v>64</v>
      </c>
      <c r="D88" s="128"/>
      <c r="E88" s="129"/>
      <c r="F88" s="130"/>
      <c r="G88" s="131"/>
      <c r="H88" s="132"/>
      <c r="I88" s="133"/>
      <c r="J88" s="134"/>
      <c r="K88" s="135"/>
      <c r="L88" s="136"/>
      <c r="M88" s="137"/>
      <c r="N88" s="137"/>
      <c r="O88" s="137"/>
    </row>
    <row r="89" spans="1:18" ht="30">
      <c r="A89" s="103"/>
      <c r="B89" s="116"/>
      <c r="C89" s="72" t="s">
        <v>73</v>
      </c>
      <c r="D89" s="128"/>
      <c r="E89" s="129"/>
      <c r="F89" s="130"/>
      <c r="G89" s="131"/>
      <c r="H89" s="132"/>
      <c r="I89" s="133"/>
      <c r="J89" s="134"/>
      <c r="K89" s="135"/>
      <c r="L89" s="136"/>
      <c r="M89" s="137"/>
      <c r="N89" s="137"/>
      <c r="O89" s="137"/>
    </row>
    <row r="90" spans="1:18" ht="30">
      <c r="A90" s="103"/>
      <c r="B90" s="116"/>
      <c r="C90" s="72" t="s">
        <v>74</v>
      </c>
      <c r="D90" s="128"/>
      <c r="E90" s="129"/>
      <c r="F90" s="130"/>
      <c r="G90" s="131"/>
      <c r="H90" s="132"/>
      <c r="I90" s="133"/>
      <c r="J90" s="134"/>
      <c r="K90" s="135"/>
      <c r="L90" s="136"/>
      <c r="M90" s="137"/>
      <c r="N90" s="143"/>
      <c r="O90" s="137"/>
    </row>
    <row r="91" spans="1:18" ht="30">
      <c r="A91" s="103"/>
      <c r="B91" s="116"/>
      <c r="C91" s="72" t="s">
        <v>72</v>
      </c>
      <c r="D91" s="128"/>
      <c r="E91" s="129"/>
      <c r="F91" s="130"/>
      <c r="G91" s="131"/>
      <c r="H91" s="132"/>
      <c r="I91" s="133"/>
      <c r="J91" s="134"/>
      <c r="K91" s="135"/>
      <c r="L91" s="136"/>
      <c r="M91" s="137"/>
      <c r="N91" s="137"/>
      <c r="O91" s="137"/>
    </row>
    <row r="92" spans="1:18" ht="33" hidden="1" customHeight="1">
      <c r="A92" s="103"/>
      <c r="B92" s="82"/>
      <c r="C92" s="26" t="s">
        <v>15</v>
      </c>
      <c r="D92" s="27">
        <f t="shared" ref="D92:I92" si="25" xml:space="preserve"> COUNTIF(D87:D91, "x")</f>
        <v>0</v>
      </c>
      <c r="E92" s="27">
        <f t="shared" si="25"/>
        <v>0</v>
      </c>
      <c r="F92" s="27">
        <f t="shared" si="25"/>
        <v>0</v>
      </c>
      <c r="G92" s="27">
        <f t="shared" si="25"/>
        <v>0</v>
      </c>
      <c r="H92" s="27">
        <f t="shared" si="25"/>
        <v>0</v>
      </c>
      <c r="I92" s="27">
        <f t="shared" si="25"/>
        <v>0</v>
      </c>
      <c r="J92" s="74"/>
      <c r="K92" s="75"/>
      <c r="L92" s="29"/>
      <c r="M92" s="30"/>
      <c r="N92" s="30"/>
      <c r="O92" s="30"/>
    </row>
    <row r="93" spans="1:18" ht="24.75" hidden="1" customHeight="1">
      <c r="A93" s="103"/>
      <c r="B93" s="83"/>
      <c r="C93" s="26" t="s">
        <v>16</v>
      </c>
      <c r="D93" s="32">
        <v>1</v>
      </c>
      <c r="E93" s="32">
        <v>2</v>
      </c>
      <c r="F93" s="32">
        <v>3</v>
      </c>
      <c r="G93" s="32">
        <v>4</v>
      </c>
      <c r="H93" s="32">
        <v>5</v>
      </c>
      <c r="I93" s="32">
        <v>6</v>
      </c>
      <c r="J93" s="76"/>
      <c r="K93" s="75"/>
      <c r="L93" s="29"/>
      <c r="M93" s="30"/>
      <c r="N93" s="30"/>
      <c r="O93" s="30"/>
    </row>
    <row r="94" spans="1:18" ht="20.25" hidden="1" customHeight="1">
      <c r="A94" s="103"/>
      <c r="B94" s="83"/>
      <c r="C94" s="26" t="s">
        <v>17</v>
      </c>
      <c r="D94" s="32">
        <f t="shared" ref="D94:J94" si="26">SUM(D92)*D93</f>
        <v>0</v>
      </c>
      <c r="E94" s="32">
        <f t="shared" si="26"/>
        <v>0</v>
      </c>
      <c r="F94" s="32">
        <f t="shared" si="26"/>
        <v>0</v>
      </c>
      <c r="G94" s="32">
        <f t="shared" si="26"/>
        <v>0</v>
      </c>
      <c r="H94" s="32">
        <f t="shared" si="26"/>
        <v>0</v>
      </c>
      <c r="I94" s="32">
        <f t="shared" si="26"/>
        <v>0</v>
      </c>
      <c r="J94" s="76">
        <f t="shared" si="26"/>
        <v>0</v>
      </c>
      <c r="K94" s="75">
        <f>SUM(D94:I94)</f>
        <v>0</v>
      </c>
      <c r="L94" s="29" t="e">
        <f>SUM(K94)/M94</f>
        <v>#DIV/0!</v>
      </c>
      <c r="M94" s="33">
        <f xml:space="preserve"> COUNTIF(D87:I91, "x")</f>
        <v>0</v>
      </c>
      <c r="N94" s="30"/>
      <c r="O94" s="30"/>
    </row>
    <row r="95" spans="1:18" ht="29.25" customHeight="1">
      <c r="A95" s="103"/>
      <c r="B95" s="77"/>
      <c r="C95" s="78"/>
      <c r="D95" s="37"/>
      <c r="E95" s="37"/>
      <c r="F95" s="37"/>
      <c r="G95" s="37"/>
      <c r="H95" s="37"/>
      <c r="I95" s="37"/>
      <c r="J95" s="79"/>
      <c r="K95" s="79"/>
      <c r="L95" s="38"/>
      <c r="M95" s="80"/>
      <c r="N95" s="80"/>
      <c r="O95" s="80"/>
      <c r="Q95" s="4"/>
      <c r="R95" s="4"/>
    </row>
    <row r="96" spans="1:18" ht="30">
      <c r="A96" s="103"/>
      <c r="B96" s="116" t="s">
        <v>65</v>
      </c>
      <c r="C96" s="72" t="s">
        <v>66</v>
      </c>
      <c r="D96" s="128"/>
      <c r="E96" s="129"/>
      <c r="F96" s="130"/>
      <c r="G96" s="131"/>
      <c r="H96" s="132"/>
      <c r="I96" s="133"/>
      <c r="J96" s="134"/>
      <c r="K96" s="135"/>
      <c r="L96" s="136" t="str">
        <f>IF(M102=0,"",SUM(K102)/M102)</f>
        <v/>
      </c>
      <c r="M96" s="137"/>
      <c r="N96" s="137"/>
      <c r="O96" s="137"/>
    </row>
    <row r="97" spans="1:15" ht="30">
      <c r="A97" s="103"/>
      <c r="B97" s="116"/>
      <c r="C97" s="72" t="s">
        <v>67</v>
      </c>
      <c r="D97" s="128"/>
      <c r="E97" s="129"/>
      <c r="F97" s="130"/>
      <c r="G97" s="131"/>
      <c r="H97" s="132"/>
      <c r="I97" s="133"/>
      <c r="J97" s="134"/>
      <c r="K97" s="135"/>
      <c r="L97" s="136"/>
      <c r="M97" s="137"/>
      <c r="N97" s="137"/>
      <c r="O97" s="137"/>
    </row>
    <row r="98" spans="1:15" ht="22.5" customHeight="1">
      <c r="A98" s="103"/>
      <c r="B98" s="116"/>
      <c r="C98" s="72" t="s">
        <v>68</v>
      </c>
      <c r="D98" s="128"/>
      <c r="E98" s="129"/>
      <c r="F98" s="130"/>
      <c r="G98" s="131"/>
      <c r="H98" s="132"/>
      <c r="I98" s="133"/>
      <c r="J98" s="134"/>
      <c r="K98" s="135"/>
      <c r="L98" s="136"/>
      <c r="M98" s="137"/>
      <c r="N98" s="137"/>
      <c r="O98" s="137"/>
    </row>
    <row r="99" spans="1:15" ht="37.9" customHeight="1">
      <c r="A99" s="104"/>
      <c r="B99" s="116"/>
      <c r="C99" s="72" t="s">
        <v>75</v>
      </c>
      <c r="D99" s="128"/>
      <c r="E99" s="129"/>
      <c r="F99" s="130"/>
      <c r="G99" s="131"/>
      <c r="H99" s="132"/>
      <c r="I99" s="133"/>
      <c r="J99" s="134"/>
      <c r="K99" s="135"/>
      <c r="L99" s="136"/>
      <c r="M99" s="137"/>
      <c r="N99" s="137"/>
      <c r="O99" s="137"/>
    </row>
    <row r="100" spans="1:15" ht="28.5" hidden="1" customHeight="1">
      <c r="A100" s="41"/>
      <c r="B100" s="87"/>
      <c r="C100" s="34" t="s">
        <v>15</v>
      </c>
      <c r="D100" s="27">
        <f t="shared" ref="D100:I100" si="27" xml:space="preserve"> COUNTIF(D96:D99, "x")</f>
        <v>0</v>
      </c>
      <c r="E100" s="27">
        <f t="shared" si="27"/>
        <v>0</v>
      </c>
      <c r="F100" s="27">
        <f t="shared" si="27"/>
        <v>0</v>
      </c>
      <c r="G100" s="27">
        <f t="shared" si="27"/>
        <v>0</v>
      </c>
      <c r="H100" s="27">
        <f t="shared" si="27"/>
        <v>0</v>
      </c>
      <c r="I100" s="27">
        <f t="shared" si="27"/>
        <v>0</v>
      </c>
      <c r="J100" s="27"/>
      <c r="K100" s="28"/>
      <c r="L100" s="28"/>
      <c r="M100" s="55"/>
      <c r="N100" s="55"/>
      <c r="O100" s="55"/>
    </row>
    <row r="101" spans="1:15" ht="28.5" hidden="1" customHeight="1">
      <c r="A101" s="41"/>
      <c r="B101" s="88"/>
      <c r="C101" s="34" t="s">
        <v>16</v>
      </c>
      <c r="D101" s="32">
        <v>1</v>
      </c>
      <c r="E101" s="32">
        <v>2</v>
      </c>
      <c r="F101" s="32">
        <v>3</v>
      </c>
      <c r="G101" s="32">
        <v>4</v>
      </c>
      <c r="H101" s="32">
        <v>5</v>
      </c>
      <c r="I101" s="32">
        <v>6</v>
      </c>
      <c r="J101" s="32"/>
      <c r="K101" s="28"/>
      <c r="L101" s="28"/>
      <c r="M101" s="55"/>
      <c r="N101" s="55"/>
      <c r="O101" s="55"/>
    </row>
    <row r="102" spans="1:15" ht="18.75" hidden="1" customHeight="1">
      <c r="A102" s="41"/>
      <c r="B102" s="88"/>
      <c r="C102" s="34" t="s">
        <v>17</v>
      </c>
      <c r="D102" s="32">
        <f t="shared" ref="D102:J102" si="28">SUM(D100)*D101</f>
        <v>0</v>
      </c>
      <c r="E102" s="32">
        <f t="shared" si="28"/>
        <v>0</v>
      </c>
      <c r="F102" s="32">
        <f t="shared" si="28"/>
        <v>0</v>
      </c>
      <c r="G102" s="32">
        <f t="shared" si="28"/>
        <v>0</v>
      </c>
      <c r="H102" s="32">
        <f t="shared" si="28"/>
        <v>0</v>
      </c>
      <c r="I102" s="32">
        <f t="shared" si="28"/>
        <v>0</v>
      </c>
      <c r="J102" s="32">
        <f t="shared" si="28"/>
        <v>0</v>
      </c>
      <c r="K102" s="28">
        <f>SUM(D102:I102)</f>
        <v>0</v>
      </c>
      <c r="L102" s="28" t="e">
        <f>SUM(K102)/M102</f>
        <v>#DIV/0!</v>
      </c>
      <c r="M102" s="56">
        <f xml:space="preserve"> COUNTIF(D96:I99, "x")</f>
        <v>0</v>
      </c>
      <c r="N102" s="55"/>
      <c r="O102" s="55"/>
    </row>
    <row r="103" spans="1:15" ht="15">
      <c r="A103" s="46"/>
      <c r="B103" s="89"/>
      <c r="C103" s="46"/>
      <c r="D103" s="46"/>
      <c r="E103" s="46"/>
      <c r="F103" s="46"/>
      <c r="G103" s="46"/>
      <c r="H103" s="46"/>
      <c r="I103" s="46"/>
      <c r="J103" s="46"/>
      <c r="K103" s="46"/>
      <c r="L103" s="46"/>
      <c r="M103" s="46"/>
      <c r="N103" s="46"/>
      <c r="O103" s="46"/>
    </row>
    <row r="104" spans="1:15" ht="18">
      <c r="A104" s="46"/>
      <c r="B104" s="89"/>
      <c r="C104" s="93" t="s">
        <v>172</v>
      </c>
      <c r="D104" s="9" t="s">
        <v>10</v>
      </c>
      <c r="E104" s="9"/>
      <c r="F104" s="9"/>
      <c r="G104" s="9"/>
      <c r="H104" s="9"/>
      <c r="I104" s="9"/>
      <c r="J104" s="9"/>
      <c r="K104" s="9"/>
      <c r="L104" s="9"/>
      <c r="M104" s="9"/>
      <c r="N104" s="9"/>
      <c r="O104" s="46"/>
    </row>
    <row r="105" spans="1:15" ht="15">
      <c r="A105" s="46"/>
      <c r="B105" s="89"/>
      <c r="C105" s="46"/>
      <c r="D105" s="46"/>
      <c r="E105" s="46"/>
      <c r="F105" s="46"/>
      <c r="G105" s="46"/>
      <c r="H105" s="46"/>
      <c r="I105" s="46"/>
      <c r="J105" s="46"/>
      <c r="K105" s="46"/>
      <c r="L105" s="46"/>
      <c r="M105" s="46"/>
      <c r="N105" s="46"/>
      <c r="O105" s="46"/>
    </row>
    <row r="106" spans="1:15" ht="15" customHeight="1">
      <c r="A106" s="46"/>
      <c r="B106" s="89"/>
      <c r="C106" s="109" t="s">
        <v>189</v>
      </c>
      <c r="D106" s="111">
        <f>SUM(L6)</f>
        <v>0</v>
      </c>
      <c r="E106" s="65"/>
      <c r="F106" s="114" t="s">
        <v>170</v>
      </c>
      <c r="G106" s="114"/>
      <c r="H106" s="114"/>
      <c r="I106" s="114"/>
      <c r="J106" s="114"/>
      <c r="K106" s="114"/>
      <c r="L106" s="114"/>
      <c r="M106" s="114"/>
      <c r="N106" s="114"/>
      <c r="O106" s="46"/>
    </row>
    <row r="107" spans="1:15" ht="15" customHeight="1">
      <c r="A107" s="46"/>
      <c r="B107" s="89"/>
      <c r="C107" s="110"/>
      <c r="D107" s="112"/>
      <c r="E107" s="65"/>
      <c r="F107" s="114"/>
      <c r="G107" s="114"/>
      <c r="H107" s="114"/>
      <c r="I107" s="114"/>
      <c r="J107" s="114"/>
      <c r="K107" s="114"/>
      <c r="L107" s="114"/>
      <c r="M107" s="114"/>
      <c r="N107" s="114"/>
      <c r="O107" s="46"/>
    </row>
    <row r="108" spans="1:15" ht="15" customHeight="1">
      <c r="A108" s="46"/>
      <c r="B108" s="89"/>
      <c r="C108" s="109" t="s">
        <v>174</v>
      </c>
      <c r="D108" s="111">
        <f>SUM(L14)</f>
        <v>0</v>
      </c>
      <c r="E108" s="65"/>
      <c r="F108" s="113"/>
      <c r="G108" s="46"/>
      <c r="H108" s="46"/>
      <c r="I108" s="46"/>
      <c r="J108" s="46"/>
      <c r="K108" s="46"/>
      <c r="L108" s="46"/>
      <c r="M108" s="46"/>
      <c r="N108" s="46"/>
      <c r="O108" s="46"/>
    </row>
    <row r="109" spans="1:15" ht="15" customHeight="1">
      <c r="A109" s="46"/>
      <c r="B109" s="89"/>
      <c r="C109" s="110"/>
      <c r="D109" s="112"/>
      <c r="E109" s="65"/>
      <c r="F109" s="113"/>
      <c r="G109" s="46"/>
      <c r="H109" s="46"/>
      <c r="I109" s="46"/>
      <c r="J109" s="46"/>
      <c r="K109" s="46"/>
      <c r="L109" s="46"/>
      <c r="M109" s="46"/>
      <c r="N109" s="46"/>
      <c r="O109" s="46"/>
    </row>
    <row r="110" spans="1:15" ht="15.75">
      <c r="A110" s="46"/>
      <c r="B110" s="89"/>
      <c r="C110" s="109" t="s">
        <v>175</v>
      </c>
      <c r="D110" s="111">
        <f>SUM(L19)</f>
        <v>0</v>
      </c>
      <c r="E110" s="65"/>
      <c r="F110" s="113"/>
      <c r="G110" s="46"/>
      <c r="H110" s="46"/>
      <c r="I110" s="46"/>
      <c r="J110" s="46"/>
      <c r="K110" s="46"/>
      <c r="L110" s="46"/>
      <c r="M110" s="46"/>
      <c r="N110" s="46"/>
      <c r="O110" s="46"/>
    </row>
    <row r="111" spans="1:15" ht="15" customHeight="1">
      <c r="A111" s="46"/>
      <c r="B111" s="89"/>
      <c r="C111" s="110"/>
      <c r="D111" s="112"/>
      <c r="E111" s="65"/>
      <c r="F111" s="113"/>
      <c r="G111" s="46"/>
      <c r="H111" s="46"/>
      <c r="I111" s="46"/>
      <c r="J111" s="46"/>
      <c r="K111" s="46"/>
      <c r="L111" s="46"/>
      <c r="M111" s="46"/>
      <c r="N111" s="46"/>
      <c r="O111" s="46"/>
    </row>
    <row r="112" spans="1:15" ht="15" customHeight="1">
      <c r="A112" s="46"/>
      <c r="B112" s="89"/>
      <c r="C112" s="109" t="s">
        <v>176</v>
      </c>
      <c r="D112" s="111">
        <f>SUM(L30)</f>
        <v>0</v>
      </c>
      <c r="E112" s="65"/>
      <c r="F112" s="113"/>
      <c r="G112" s="46"/>
      <c r="H112" s="46"/>
      <c r="I112" s="46"/>
      <c r="J112" s="46"/>
      <c r="K112" s="46"/>
      <c r="L112" s="46"/>
      <c r="M112" s="46"/>
      <c r="N112" s="46"/>
      <c r="O112" s="46"/>
    </row>
    <row r="113" spans="1:18" ht="15" customHeight="1">
      <c r="A113" s="46"/>
      <c r="B113" s="89"/>
      <c r="C113" s="110"/>
      <c r="D113" s="112"/>
      <c r="E113" s="65"/>
      <c r="F113" s="113"/>
      <c r="G113" s="46"/>
      <c r="H113" s="46"/>
      <c r="I113" s="46"/>
      <c r="J113" s="46"/>
      <c r="K113" s="46"/>
      <c r="L113" s="46"/>
      <c r="M113" s="46"/>
      <c r="N113" s="46"/>
      <c r="O113" s="46"/>
    </row>
    <row r="114" spans="1:18" ht="15" customHeight="1">
      <c r="A114" s="46"/>
      <c r="B114" s="89"/>
      <c r="C114" s="109" t="s">
        <v>106</v>
      </c>
      <c r="D114" s="111">
        <f>SUM(L39)</f>
        <v>0</v>
      </c>
      <c r="E114" s="65"/>
      <c r="F114" s="113"/>
      <c r="G114" s="46"/>
      <c r="H114" s="46"/>
      <c r="I114" s="46"/>
      <c r="J114" s="46"/>
      <c r="K114" s="46"/>
      <c r="L114" s="46"/>
      <c r="M114" s="46"/>
      <c r="N114" s="46"/>
      <c r="O114" s="46"/>
    </row>
    <row r="115" spans="1:18" ht="15" customHeight="1">
      <c r="A115" s="46"/>
      <c r="B115" s="89"/>
      <c r="C115" s="110"/>
      <c r="D115" s="112"/>
      <c r="E115" s="65"/>
      <c r="F115" s="113"/>
      <c r="G115" s="46"/>
      <c r="H115" s="46"/>
      <c r="I115" s="46"/>
      <c r="J115" s="46"/>
      <c r="K115" s="46"/>
      <c r="L115" s="46"/>
      <c r="M115" s="46"/>
      <c r="N115" s="46"/>
      <c r="O115" s="46"/>
    </row>
    <row r="116" spans="1:18" ht="15" customHeight="1">
      <c r="A116" s="46"/>
      <c r="B116" s="89"/>
      <c r="C116" s="109" t="s">
        <v>107</v>
      </c>
      <c r="D116" s="111">
        <f>SUM(L46)</f>
        <v>0</v>
      </c>
      <c r="E116" s="65"/>
      <c r="F116" s="113"/>
      <c r="G116" s="46"/>
      <c r="H116" s="46"/>
      <c r="I116" s="46"/>
      <c r="J116" s="46"/>
      <c r="K116" s="46"/>
      <c r="L116" s="46"/>
      <c r="M116" s="46"/>
      <c r="N116" s="46"/>
      <c r="O116" s="46"/>
    </row>
    <row r="117" spans="1:18" ht="15" customHeight="1">
      <c r="A117" s="46"/>
      <c r="B117" s="89"/>
      <c r="C117" s="110"/>
      <c r="D117" s="112"/>
      <c r="E117" s="65"/>
      <c r="F117" s="113"/>
      <c r="G117" s="46"/>
      <c r="H117" s="46"/>
      <c r="I117" s="46"/>
      <c r="J117" s="46"/>
      <c r="K117" s="46"/>
      <c r="L117" s="46"/>
      <c r="M117" s="46"/>
      <c r="N117" s="46"/>
      <c r="O117" s="46"/>
    </row>
    <row r="118" spans="1:18" ht="15" customHeight="1">
      <c r="A118" s="46"/>
      <c r="B118" s="89"/>
      <c r="C118" s="109" t="s">
        <v>108</v>
      </c>
      <c r="D118" s="111">
        <f>SUM(L53)</f>
        <v>0</v>
      </c>
      <c r="E118" s="65"/>
      <c r="F118" s="113"/>
      <c r="G118" s="46"/>
      <c r="H118" s="46"/>
      <c r="I118" s="46"/>
      <c r="J118" s="46"/>
      <c r="K118" s="46"/>
      <c r="L118" s="46"/>
      <c r="M118" s="46"/>
      <c r="N118" s="46"/>
      <c r="O118" s="46"/>
    </row>
    <row r="119" spans="1:18" ht="15" customHeight="1">
      <c r="A119" s="46"/>
      <c r="B119" s="89"/>
      <c r="C119" s="110"/>
      <c r="D119" s="112"/>
      <c r="E119" s="65"/>
      <c r="F119" s="113"/>
      <c r="G119" s="46"/>
      <c r="H119" s="46"/>
      <c r="I119" s="46"/>
      <c r="J119" s="46"/>
      <c r="K119" s="46"/>
      <c r="L119" s="46"/>
      <c r="M119" s="46"/>
      <c r="N119" s="46"/>
      <c r="O119" s="46"/>
    </row>
    <row r="120" spans="1:18" ht="15" customHeight="1">
      <c r="A120" s="46"/>
      <c r="B120" s="89"/>
      <c r="C120" s="109" t="s">
        <v>109</v>
      </c>
      <c r="D120" s="111">
        <f>SUM(L59)</f>
        <v>0</v>
      </c>
      <c r="E120" s="65"/>
      <c r="F120" s="113"/>
      <c r="G120" s="46"/>
      <c r="H120" s="46"/>
      <c r="I120" s="46"/>
      <c r="J120" s="46"/>
      <c r="K120" s="46"/>
      <c r="L120" s="46"/>
      <c r="M120" s="46"/>
      <c r="N120" s="46"/>
      <c r="O120" s="46"/>
    </row>
    <row r="121" spans="1:18" ht="15" customHeight="1">
      <c r="A121" s="46"/>
      <c r="B121" s="89"/>
      <c r="C121" s="110"/>
      <c r="D121" s="112"/>
      <c r="E121" s="65"/>
      <c r="F121" s="113"/>
      <c r="G121" s="46"/>
      <c r="H121" s="46"/>
      <c r="I121" s="46"/>
      <c r="J121" s="46"/>
      <c r="K121" s="46"/>
      <c r="L121" s="46"/>
      <c r="M121" s="46"/>
      <c r="N121" s="46"/>
      <c r="O121" s="46"/>
    </row>
    <row r="122" spans="1:18" ht="15" customHeight="1">
      <c r="A122" s="46"/>
      <c r="B122" s="89"/>
      <c r="C122" s="109" t="s">
        <v>110</v>
      </c>
      <c r="D122" s="111">
        <f>SUM(L65)</f>
        <v>0</v>
      </c>
      <c r="E122" s="65"/>
      <c r="F122" s="113"/>
      <c r="G122" s="46"/>
      <c r="H122" s="46"/>
      <c r="I122" s="46"/>
      <c r="J122" s="46"/>
      <c r="K122" s="46"/>
      <c r="L122" s="46"/>
      <c r="M122" s="46"/>
      <c r="N122" s="46"/>
      <c r="O122" s="46"/>
    </row>
    <row r="123" spans="1:18" ht="15" customHeight="1">
      <c r="A123" s="46"/>
      <c r="B123" s="89"/>
      <c r="C123" s="110"/>
      <c r="D123" s="112"/>
      <c r="E123" s="65"/>
      <c r="F123" s="113"/>
      <c r="G123" s="46"/>
      <c r="H123" s="46"/>
      <c r="I123" s="46"/>
      <c r="J123" s="46"/>
      <c r="K123" s="46"/>
      <c r="L123" s="46"/>
      <c r="M123" s="46"/>
      <c r="N123" s="66"/>
      <c r="O123" s="46"/>
    </row>
    <row r="124" spans="1:18" ht="15" customHeight="1">
      <c r="A124" s="46"/>
      <c r="B124" s="89"/>
      <c r="C124" s="109" t="s">
        <v>111</v>
      </c>
      <c r="D124" s="111">
        <f>SUM(L74)</f>
        <v>0</v>
      </c>
      <c r="E124" s="65"/>
      <c r="F124" s="113"/>
      <c r="G124" s="46"/>
      <c r="H124" s="46"/>
      <c r="I124" s="46"/>
      <c r="J124" s="46"/>
      <c r="K124" s="46"/>
      <c r="L124" s="46"/>
      <c r="M124" s="46"/>
      <c r="N124" s="46"/>
      <c r="O124" s="46"/>
      <c r="P124" s="4"/>
      <c r="Q124" s="4"/>
      <c r="R124" s="4"/>
    </row>
    <row r="125" spans="1:18" ht="15" customHeight="1">
      <c r="A125" s="46"/>
      <c r="B125" s="89"/>
      <c r="C125" s="110"/>
      <c r="D125" s="112"/>
      <c r="E125" s="65"/>
      <c r="F125" s="113"/>
      <c r="G125" s="46"/>
      <c r="H125" s="46"/>
      <c r="I125" s="46"/>
      <c r="J125" s="46"/>
      <c r="K125" s="46"/>
      <c r="L125" s="46"/>
      <c r="M125" s="46"/>
      <c r="N125" s="46"/>
      <c r="O125" s="46"/>
      <c r="P125" s="4"/>
      <c r="Q125" s="4"/>
      <c r="R125" s="4"/>
    </row>
    <row r="126" spans="1:18" ht="15" customHeight="1">
      <c r="A126" s="46"/>
      <c r="B126" s="89"/>
      <c r="C126" s="109" t="s">
        <v>112</v>
      </c>
      <c r="D126" s="111">
        <f>SUM(L81)</f>
        <v>0</v>
      </c>
      <c r="E126" s="65"/>
      <c r="F126" s="113"/>
      <c r="G126" s="46"/>
      <c r="H126" s="46"/>
      <c r="I126" s="46"/>
      <c r="J126" s="46"/>
      <c r="K126" s="46"/>
      <c r="L126" s="46"/>
      <c r="M126" s="46"/>
      <c r="N126" s="46"/>
      <c r="O126" s="46"/>
    </row>
    <row r="127" spans="1:18" ht="15" customHeight="1">
      <c r="A127" s="46"/>
      <c r="B127" s="89"/>
      <c r="C127" s="110"/>
      <c r="D127" s="112"/>
      <c r="E127" s="65"/>
      <c r="F127" s="113"/>
      <c r="G127" s="46"/>
      <c r="H127" s="46"/>
      <c r="I127" s="46"/>
      <c r="J127" s="46"/>
      <c r="K127" s="46"/>
      <c r="L127" s="46"/>
      <c r="M127" s="46"/>
      <c r="N127" s="46"/>
      <c r="O127" s="46"/>
    </row>
    <row r="128" spans="1:18" ht="15" customHeight="1">
      <c r="A128" s="46"/>
      <c r="B128" s="89"/>
      <c r="C128" s="109" t="s">
        <v>113</v>
      </c>
      <c r="D128" s="111">
        <f>SUM(L87)</f>
        <v>0</v>
      </c>
      <c r="E128" s="65"/>
      <c r="F128" s="113"/>
      <c r="G128" s="46"/>
      <c r="H128" s="46"/>
      <c r="I128" s="46"/>
      <c r="J128" s="46"/>
      <c r="K128" s="46"/>
      <c r="L128" s="46"/>
      <c r="M128" s="46"/>
      <c r="N128" s="46"/>
      <c r="O128" s="46"/>
    </row>
    <row r="129" spans="1:15" ht="15" customHeight="1">
      <c r="A129" s="46"/>
      <c r="B129" s="89"/>
      <c r="C129" s="110"/>
      <c r="D129" s="112"/>
      <c r="E129" s="65"/>
      <c r="F129" s="113"/>
      <c r="G129" s="46"/>
      <c r="H129" s="46"/>
      <c r="I129" s="46"/>
      <c r="J129" s="46"/>
      <c r="K129" s="46"/>
      <c r="L129" s="46"/>
      <c r="M129" s="46"/>
      <c r="N129" s="46"/>
      <c r="O129" s="46"/>
    </row>
    <row r="130" spans="1:15" ht="15" customHeight="1">
      <c r="A130" s="46"/>
      <c r="B130" s="89"/>
      <c r="C130" s="109" t="s">
        <v>114</v>
      </c>
      <c r="D130" s="111">
        <f>SUM(L96)</f>
        <v>0</v>
      </c>
      <c r="E130" s="65"/>
      <c r="F130" s="113"/>
      <c r="G130" s="46"/>
      <c r="H130" s="46"/>
      <c r="I130" s="46"/>
      <c r="J130" s="46"/>
      <c r="K130" s="46"/>
      <c r="L130" s="46"/>
      <c r="M130" s="46"/>
      <c r="N130" s="46"/>
      <c r="O130" s="46"/>
    </row>
    <row r="131" spans="1:15" ht="15" customHeight="1">
      <c r="A131" s="46"/>
      <c r="B131" s="89"/>
      <c r="C131" s="110"/>
      <c r="D131" s="112"/>
      <c r="E131" s="65"/>
      <c r="F131" s="113"/>
      <c r="G131" s="46"/>
      <c r="H131" s="46"/>
      <c r="I131" s="46"/>
      <c r="J131" s="46"/>
      <c r="K131" s="46"/>
      <c r="L131" s="46"/>
      <c r="M131" s="46"/>
      <c r="N131" s="46"/>
      <c r="O131" s="46"/>
    </row>
    <row r="132" spans="1:15" ht="15" customHeight="1">
      <c r="A132" s="46"/>
      <c r="B132" s="89"/>
      <c r="C132" s="46"/>
      <c r="D132" s="46"/>
      <c r="E132" s="46"/>
      <c r="F132" s="113"/>
      <c r="G132" s="46"/>
      <c r="H132" s="46"/>
      <c r="I132" s="46"/>
      <c r="J132" s="46"/>
      <c r="K132" s="46"/>
      <c r="L132" s="46"/>
      <c r="M132" s="46"/>
      <c r="N132" s="46"/>
      <c r="O132" s="46"/>
    </row>
    <row r="133" spans="1:15" ht="15" customHeight="1">
      <c r="A133" s="46"/>
      <c r="B133" s="89"/>
      <c r="C133" s="46"/>
      <c r="D133" s="46"/>
      <c r="E133" s="46"/>
      <c r="F133" s="113"/>
      <c r="G133" s="46"/>
      <c r="H133" s="46"/>
      <c r="I133" s="46"/>
      <c r="J133" s="46"/>
      <c r="K133" s="46"/>
      <c r="L133" s="46"/>
      <c r="M133" s="46"/>
      <c r="N133" s="46"/>
      <c r="O133" s="46"/>
    </row>
    <row r="134" spans="1:15" ht="15" customHeight="1">
      <c r="A134" s="46"/>
      <c r="B134" s="89"/>
      <c r="C134" s="46"/>
      <c r="D134" s="67"/>
      <c r="E134" s="46"/>
      <c r="F134" s="113"/>
      <c r="G134" s="46"/>
      <c r="H134" s="46"/>
      <c r="I134" s="46"/>
      <c r="J134" s="46"/>
      <c r="K134" s="46"/>
      <c r="L134" s="46"/>
      <c r="M134" s="46"/>
      <c r="N134" s="46"/>
      <c r="O134" s="46"/>
    </row>
    <row r="135" spans="1:15" ht="15" customHeight="1">
      <c r="A135" s="46"/>
      <c r="B135" s="89"/>
      <c r="C135" s="46"/>
      <c r="D135" s="46"/>
      <c r="E135" s="46"/>
      <c r="F135" s="113"/>
      <c r="G135" s="46"/>
      <c r="H135" s="46"/>
      <c r="I135" s="46"/>
      <c r="J135" s="46"/>
      <c r="K135" s="46"/>
      <c r="L135" s="46"/>
      <c r="M135" s="46"/>
      <c r="N135" s="46"/>
      <c r="O135" s="46"/>
    </row>
    <row r="136" spans="1:15" ht="12.75" customHeight="1">
      <c r="A136" s="46"/>
      <c r="B136" s="89"/>
      <c r="C136" s="46"/>
      <c r="D136" s="46"/>
      <c r="E136" s="46"/>
      <c r="F136" s="46"/>
      <c r="G136" s="46"/>
      <c r="H136" s="46"/>
      <c r="I136" s="46"/>
      <c r="J136" s="46"/>
      <c r="K136" s="46"/>
      <c r="L136" s="46"/>
      <c r="M136" s="46"/>
      <c r="N136" s="46"/>
      <c r="O136" s="46"/>
    </row>
    <row r="137" spans="1:15" ht="12.75" customHeight="1">
      <c r="A137" s="46"/>
      <c r="B137" s="89"/>
      <c r="C137" s="46"/>
      <c r="D137" s="46"/>
      <c r="E137" s="46"/>
      <c r="F137" s="46"/>
      <c r="G137" s="46"/>
      <c r="H137" s="46"/>
      <c r="I137" s="46"/>
      <c r="J137" s="46"/>
      <c r="K137" s="46"/>
      <c r="L137" s="46"/>
      <c r="M137" s="46"/>
      <c r="N137" s="46"/>
      <c r="O137" s="46"/>
    </row>
    <row r="138" spans="1:15" ht="15.75">
      <c r="A138" s="46"/>
      <c r="B138" s="89"/>
      <c r="C138" s="53"/>
      <c r="D138" s="46"/>
      <c r="E138" s="46"/>
      <c r="F138" s="46"/>
      <c r="G138" s="46"/>
      <c r="H138" s="46"/>
      <c r="I138" s="46"/>
      <c r="J138" s="46"/>
      <c r="K138" s="46"/>
      <c r="L138" s="46"/>
      <c r="M138" s="46"/>
      <c r="N138" s="46"/>
      <c r="O138" s="46"/>
    </row>
    <row r="139" spans="1:15" ht="27.95" customHeight="1">
      <c r="A139" s="46"/>
      <c r="B139" s="89"/>
      <c r="C139" s="46"/>
      <c r="D139" s="46"/>
      <c r="E139" s="46"/>
      <c r="F139" s="46"/>
      <c r="G139" s="46"/>
      <c r="H139" s="46"/>
      <c r="I139" s="46"/>
      <c r="J139" s="46"/>
      <c r="K139" s="46"/>
      <c r="L139" s="46"/>
      <c r="M139" s="46"/>
      <c r="N139" s="46"/>
      <c r="O139" s="46"/>
    </row>
    <row r="140" spans="1:15" ht="27.95" customHeight="1">
      <c r="A140" s="46"/>
      <c r="B140" s="89"/>
      <c r="C140" s="46"/>
      <c r="D140" s="46"/>
      <c r="E140" s="46"/>
      <c r="F140" s="46"/>
      <c r="G140" s="46"/>
      <c r="H140" s="46"/>
      <c r="I140" s="46"/>
      <c r="J140" s="46"/>
      <c r="K140" s="46"/>
      <c r="L140" s="46"/>
      <c r="M140" s="46"/>
      <c r="N140" s="46"/>
      <c r="O140" s="46"/>
    </row>
    <row r="141" spans="1:15" ht="27.95" customHeight="1">
      <c r="A141" s="46"/>
      <c r="B141" s="89"/>
      <c r="C141" s="46"/>
      <c r="D141" s="46"/>
      <c r="E141" s="46"/>
      <c r="F141" s="46"/>
      <c r="G141" s="46"/>
      <c r="H141" s="46"/>
      <c r="I141" s="46"/>
      <c r="J141" s="46"/>
      <c r="K141" s="46"/>
      <c r="L141" s="46"/>
      <c r="M141" s="46"/>
      <c r="N141" s="46"/>
      <c r="O141" s="46"/>
    </row>
    <row r="142" spans="1:15" ht="27.95" customHeight="1">
      <c r="A142" s="46"/>
      <c r="B142" s="89"/>
      <c r="C142" s="46"/>
      <c r="D142" s="46"/>
      <c r="E142" s="46"/>
      <c r="F142" s="46"/>
      <c r="G142" s="46"/>
      <c r="H142" s="46"/>
      <c r="I142" s="46"/>
      <c r="J142" s="46"/>
      <c r="K142" s="46"/>
      <c r="L142" s="46"/>
      <c r="M142" s="46"/>
      <c r="N142" s="46"/>
      <c r="O142" s="46"/>
    </row>
    <row r="143" spans="1:15" ht="27.95" customHeight="1">
      <c r="A143" s="46"/>
      <c r="B143" s="89"/>
      <c r="C143" s="46"/>
      <c r="D143" s="46"/>
      <c r="E143" s="46"/>
      <c r="F143" s="46"/>
      <c r="G143" s="46"/>
      <c r="H143" s="46"/>
      <c r="I143" s="46"/>
      <c r="J143" s="46"/>
      <c r="K143" s="46"/>
      <c r="L143" s="46"/>
      <c r="M143" s="46"/>
      <c r="N143" s="46"/>
      <c r="O143" s="46"/>
    </row>
    <row r="144" spans="1:15" ht="27.95" customHeight="1">
      <c r="A144" s="46"/>
      <c r="B144" s="89"/>
      <c r="C144" s="46"/>
      <c r="D144" s="46"/>
      <c r="E144" s="46"/>
      <c r="F144" s="46"/>
      <c r="G144" s="46"/>
      <c r="H144" s="46"/>
      <c r="I144" s="46"/>
      <c r="J144" s="46"/>
      <c r="K144" s="46"/>
      <c r="L144" s="46"/>
      <c r="M144" s="46"/>
      <c r="N144" s="46"/>
      <c r="O144" s="46"/>
    </row>
    <row r="145" spans="1:15" ht="12.75" customHeight="1">
      <c r="A145" s="46"/>
      <c r="B145" s="89"/>
      <c r="C145" s="46"/>
      <c r="D145" s="46"/>
      <c r="E145" s="46"/>
      <c r="F145" s="46"/>
      <c r="G145" s="46"/>
      <c r="H145" s="46"/>
      <c r="I145" s="46"/>
      <c r="J145" s="46"/>
      <c r="K145" s="46"/>
      <c r="L145" s="46"/>
      <c r="M145" s="46"/>
      <c r="N145" s="46"/>
      <c r="O145" s="46"/>
    </row>
    <row r="146" spans="1:15" ht="12.75" customHeight="1">
      <c r="A146" s="46"/>
      <c r="B146" s="89"/>
      <c r="C146" s="46"/>
      <c r="D146" s="46"/>
      <c r="E146" s="46"/>
      <c r="F146" s="46"/>
      <c r="G146" s="46"/>
      <c r="H146" s="46"/>
      <c r="I146" s="46"/>
      <c r="J146" s="46"/>
      <c r="K146" s="46"/>
      <c r="L146" s="46"/>
      <c r="M146" s="46"/>
      <c r="N146" s="46"/>
      <c r="O146" s="46"/>
    </row>
    <row r="147" spans="1:15" ht="12.75" customHeight="1">
      <c r="A147" s="46"/>
      <c r="B147" s="89"/>
      <c r="C147" s="46"/>
      <c r="D147" s="46"/>
      <c r="E147" s="46"/>
      <c r="F147" s="46"/>
      <c r="G147" s="46"/>
      <c r="H147" s="46"/>
      <c r="I147" s="46"/>
      <c r="J147" s="46"/>
      <c r="K147" s="46"/>
      <c r="L147" s="46"/>
      <c r="M147" s="46"/>
      <c r="N147" s="46"/>
      <c r="O147" s="46"/>
    </row>
    <row r="148" spans="1:15" ht="15">
      <c r="A148" s="46"/>
      <c r="B148" s="89"/>
      <c r="C148" s="46"/>
      <c r="D148" s="46"/>
      <c r="E148" s="46"/>
      <c r="F148" s="46"/>
      <c r="G148" s="46"/>
      <c r="H148" s="46"/>
      <c r="I148" s="46"/>
      <c r="J148" s="46"/>
      <c r="K148" s="46"/>
      <c r="L148" s="46"/>
      <c r="M148" s="46"/>
      <c r="N148" s="46"/>
      <c r="O148" s="46"/>
    </row>
    <row r="149" spans="1:15" ht="12.75" customHeight="1">
      <c r="A149" s="46"/>
      <c r="B149" s="89"/>
      <c r="C149" s="46"/>
      <c r="D149" s="46"/>
      <c r="E149" s="46"/>
      <c r="F149" s="46"/>
      <c r="G149" s="46"/>
      <c r="H149" s="46"/>
      <c r="I149" s="46"/>
      <c r="J149" s="46"/>
      <c r="K149" s="46"/>
      <c r="L149" s="46"/>
      <c r="M149" s="46"/>
      <c r="N149" s="46"/>
      <c r="O149" s="46"/>
    </row>
    <row r="150" spans="1:15" ht="12.75" customHeight="1">
      <c r="A150" s="46"/>
      <c r="B150" s="89"/>
      <c r="C150" s="46"/>
      <c r="D150" s="46"/>
      <c r="E150" s="46"/>
      <c r="F150" s="46"/>
      <c r="G150" s="46"/>
      <c r="H150" s="46"/>
      <c r="I150" s="46"/>
      <c r="J150" s="46"/>
      <c r="K150" s="46"/>
      <c r="L150" s="46"/>
      <c r="M150" s="46"/>
      <c r="N150" s="46"/>
      <c r="O150" s="46"/>
    </row>
    <row r="151" spans="1:15" ht="15">
      <c r="A151" s="46"/>
      <c r="B151" s="89"/>
      <c r="C151" s="46"/>
      <c r="D151" s="46"/>
      <c r="E151" s="46"/>
      <c r="F151" s="46"/>
      <c r="G151" s="46"/>
      <c r="H151" s="46"/>
      <c r="I151" s="46"/>
      <c r="J151" s="46"/>
      <c r="K151" s="46"/>
      <c r="L151" s="46"/>
      <c r="M151" s="46"/>
      <c r="N151" s="46"/>
      <c r="O151" s="46"/>
    </row>
    <row r="152" spans="1:15" ht="15">
      <c r="A152" s="46"/>
      <c r="B152" s="89"/>
      <c r="C152" s="46"/>
      <c r="D152" s="46"/>
      <c r="E152" s="46"/>
      <c r="F152" s="46"/>
      <c r="G152" s="46"/>
      <c r="H152" s="46"/>
      <c r="I152" s="46"/>
      <c r="J152" s="46"/>
      <c r="K152" s="46"/>
      <c r="L152" s="46"/>
      <c r="M152" s="46"/>
      <c r="N152" s="46"/>
      <c r="O152" s="46"/>
    </row>
    <row r="153" spans="1:15" ht="12.75" customHeight="1">
      <c r="A153" s="46"/>
      <c r="B153" s="89"/>
      <c r="C153" s="46"/>
      <c r="D153" s="46"/>
      <c r="E153" s="46"/>
      <c r="F153" s="46"/>
      <c r="G153" s="46"/>
      <c r="H153" s="46"/>
      <c r="I153" s="46"/>
      <c r="J153" s="46"/>
      <c r="K153" s="46"/>
      <c r="L153" s="46"/>
      <c r="M153" s="46"/>
      <c r="N153" s="46"/>
      <c r="O153" s="46"/>
    </row>
    <row r="154" spans="1:15" ht="12.75" customHeight="1">
      <c r="A154" s="46"/>
      <c r="B154" s="89"/>
      <c r="C154" s="46"/>
      <c r="D154" s="46"/>
      <c r="E154" s="46"/>
      <c r="F154" s="46"/>
      <c r="G154" s="46"/>
      <c r="H154" s="46"/>
      <c r="I154" s="46"/>
      <c r="J154" s="46"/>
      <c r="K154" s="46"/>
      <c r="L154" s="46"/>
      <c r="M154" s="46"/>
      <c r="N154" s="46"/>
      <c r="O154" s="46"/>
    </row>
    <row r="155" spans="1:15" ht="12.75" customHeight="1">
      <c r="A155" s="46"/>
      <c r="B155" s="89"/>
      <c r="C155" s="46"/>
      <c r="D155" s="46"/>
      <c r="E155" s="46"/>
      <c r="F155" s="46"/>
      <c r="G155" s="46"/>
      <c r="H155" s="46"/>
      <c r="I155" s="46"/>
      <c r="J155" s="46"/>
      <c r="K155" s="46"/>
      <c r="L155" s="46"/>
      <c r="M155" s="46"/>
      <c r="N155" s="46"/>
      <c r="O155" s="46"/>
    </row>
    <row r="156" spans="1:15" ht="12.75" customHeight="1">
      <c r="A156" s="46"/>
      <c r="B156" s="89"/>
      <c r="C156" s="46"/>
      <c r="D156" s="46"/>
      <c r="E156" s="46"/>
      <c r="F156" s="46"/>
      <c r="G156" s="46"/>
      <c r="H156" s="46"/>
      <c r="I156" s="46"/>
      <c r="J156" s="46"/>
      <c r="K156" s="46"/>
      <c r="L156" s="46"/>
      <c r="M156" s="46"/>
      <c r="N156" s="46"/>
      <c r="O156" s="46"/>
    </row>
    <row r="157" spans="1:15" ht="15">
      <c r="A157" s="46"/>
      <c r="B157" s="89"/>
      <c r="C157" s="46"/>
      <c r="D157" s="46"/>
      <c r="E157" s="46"/>
      <c r="F157" s="46"/>
      <c r="G157" s="46"/>
      <c r="H157" s="46"/>
      <c r="I157" s="46"/>
      <c r="J157" s="46"/>
      <c r="K157" s="46"/>
      <c r="L157" s="46"/>
      <c r="M157" s="46"/>
      <c r="N157" s="46"/>
      <c r="O157" s="46"/>
    </row>
    <row r="158" spans="1:15" ht="15">
      <c r="A158" s="46"/>
      <c r="B158" s="89"/>
      <c r="C158" s="46"/>
      <c r="D158" s="46"/>
      <c r="E158" s="46"/>
      <c r="F158" s="46"/>
      <c r="G158" s="46"/>
      <c r="H158" s="46"/>
      <c r="I158" s="46"/>
      <c r="J158" s="46"/>
      <c r="K158" s="46"/>
      <c r="L158" s="46"/>
      <c r="M158" s="46"/>
      <c r="N158" s="46"/>
      <c r="O158" s="46"/>
    </row>
    <row r="159" spans="1:15" ht="15">
      <c r="A159" s="46"/>
      <c r="B159" s="89"/>
      <c r="C159" s="46"/>
      <c r="D159" s="46"/>
      <c r="E159" s="46"/>
      <c r="F159" s="46"/>
      <c r="G159" s="46"/>
      <c r="H159" s="46"/>
      <c r="I159" s="46"/>
      <c r="J159" s="46"/>
      <c r="K159" s="46"/>
      <c r="L159" s="46"/>
      <c r="M159" s="46"/>
      <c r="N159" s="46"/>
      <c r="O159" s="46"/>
    </row>
    <row r="161" ht="12.75" customHeight="1"/>
    <row r="162" ht="12.75" customHeight="1"/>
    <row r="163" ht="12.75" customHeight="1"/>
    <row r="164" ht="12.75" customHeight="1"/>
    <row r="165" ht="12.75" customHeight="1"/>
    <row r="169" ht="12.75" customHeight="1"/>
    <row r="170" ht="12.75" customHeight="1"/>
    <row r="171" ht="12.75" customHeight="1"/>
    <row r="172" ht="12.75" customHeight="1"/>
    <row r="173" ht="12.75" customHeight="1"/>
  </sheetData>
  <sheetProtection algorithmName="SHA-512" hashValue="II8EoCstJe9hY4ovQ6R522e+omYSh17l53SuT59InKiBEbps4RE7KT/TKe1gc2EI0O7y8uOPiF0Y5JzJ+QubqA==" saltValue="b7bOvXIWUZMvgGHrVTJSsA==" spinCount="100000" sheet="1" objects="1" scenarios="1"/>
  <mergeCells count="70">
    <mergeCell ref="F106:N107"/>
    <mergeCell ref="C106:C107"/>
    <mergeCell ref="D106:D107"/>
    <mergeCell ref="A14:A34"/>
    <mergeCell ref="B30:B34"/>
    <mergeCell ref="A39:A63"/>
    <mergeCell ref="B39:B41"/>
    <mergeCell ref="B53:B54"/>
    <mergeCell ref="B96:B99"/>
    <mergeCell ref="L96:L99"/>
    <mergeCell ref="A65:A99"/>
    <mergeCell ref="B74:B76"/>
    <mergeCell ref="L74:L76"/>
    <mergeCell ref="B81:B82"/>
    <mergeCell ref="L81:L82"/>
    <mergeCell ref="B87:B91"/>
    <mergeCell ref="C108:C109"/>
    <mergeCell ref="D108:D109"/>
    <mergeCell ref="F108:F109"/>
    <mergeCell ref="C110:C111"/>
    <mergeCell ref="D110:D111"/>
    <mergeCell ref="F110:F111"/>
    <mergeCell ref="C112:C113"/>
    <mergeCell ref="D112:D113"/>
    <mergeCell ref="F112:F113"/>
    <mergeCell ref="C114:C115"/>
    <mergeCell ref="D114:D115"/>
    <mergeCell ref="F114:F115"/>
    <mergeCell ref="F134:F135"/>
    <mergeCell ref="C130:C131"/>
    <mergeCell ref="D130:D131"/>
    <mergeCell ref="F130:F131"/>
    <mergeCell ref="F132:F133"/>
    <mergeCell ref="F122:F123"/>
    <mergeCell ref="C116:C117"/>
    <mergeCell ref="D116:D117"/>
    <mergeCell ref="F116:F117"/>
    <mergeCell ref="C118:C119"/>
    <mergeCell ref="D118:D119"/>
    <mergeCell ref="F118:F119"/>
    <mergeCell ref="C120:C121"/>
    <mergeCell ref="D120:D121"/>
    <mergeCell ref="F120:F121"/>
    <mergeCell ref="C122:C123"/>
    <mergeCell ref="D122:D123"/>
    <mergeCell ref="C128:C129"/>
    <mergeCell ref="D128:D129"/>
    <mergeCell ref="F128:F129"/>
    <mergeCell ref="C124:C125"/>
    <mergeCell ref="D124:D125"/>
    <mergeCell ref="F124:F125"/>
    <mergeCell ref="C126:C127"/>
    <mergeCell ref="D126:D127"/>
    <mergeCell ref="F126:F127"/>
    <mergeCell ref="L87:L91"/>
    <mergeCell ref="L65:L69"/>
    <mergeCell ref="B65:B69"/>
    <mergeCell ref="L19:L25"/>
    <mergeCell ref="L53:L54"/>
    <mergeCell ref="A3:A4"/>
    <mergeCell ref="B59:B60"/>
    <mergeCell ref="L59:L60"/>
    <mergeCell ref="L39:L41"/>
    <mergeCell ref="B46:B48"/>
    <mergeCell ref="A6:A9"/>
    <mergeCell ref="B6:B9"/>
    <mergeCell ref="L6:L9"/>
    <mergeCell ref="L30:L34"/>
    <mergeCell ref="L46:L48"/>
    <mergeCell ref="B19:B25"/>
  </mergeCells>
  <pageMargins left="0.59055118110236227" right="0.59055118110236227" top="0.59055118110236227" bottom="0.59055118110236227" header="0.31496062992125984" footer="0.31496062992125984"/>
  <pageSetup paperSize="8" scale="43" fitToHeight="0" orientation="landscape" verticalDpi="1200" r:id="rId1"/>
  <headerFooter>
    <oddFooter>&amp;L&amp;A&amp;CSeite &amp;P&amp;R&amp;"Arial,Standard"&amp;10Destinationsmanagement 4.0 - Analyseraster Selbstevaluation, Hochschule Luzern</oddFooter>
  </headerFooter>
  <rowBreaks count="2" manualBreakCount="2">
    <brk id="37" max="16383" man="1"/>
    <brk id="102"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R224"/>
  <sheetViews>
    <sheetView showGridLines="0" zoomScale="60" zoomScaleNormal="60" zoomScaleSheetLayoutView="70" zoomScalePageLayoutView="60" workbookViewId="0">
      <pane xSplit="2" ySplit="4" topLeftCell="C5" activePane="bottomRight" state="frozen"/>
      <selection pane="topRight" activeCell="C1" sqref="C1"/>
      <selection pane="bottomLeft" activeCell="A6" sqref="A6"/>
      <selection pane="bottomRight"/>
    </sheetView>
  </sheetViews>
  <sheetFormatPr baseColWidth="10" defaultColWidth="11.42578125" defaultRowHeight="12.75"/>
  <cols>
    <col min="1" max="1" width="10.7109375" style="1" customWidth="1"/>
    <col min="2" max="2" width="36.28515625" style="1" customWidth="1"/>
    <col min="3" max="3" width="130.85546875" style="1" customWidth="1"/>
    <col min="4" max="6" width="8.7109375" style="1" customWidth="1"/>
    <col min="7" max="9" width="8.85546875" style="1" customWidth="1"/>
    <col min="10" max="10" width="6.5703125" style="1" customWidth="1"/>
    <col min="11" max="11" width="4.28515625" style="1" hidden="1" customWidth="1"/>
    <col min="12" max="12" width="6.5703125" style="1" customWidth="1"/>
    <col min="13" max="13" width="77.28515625" style="1" customWidth="1"/>
    <col min="14" max="15" width="62.7109375" style="1" customWidth="1"/>
    <col min="16" max="16384" width="11.42578125" style="1"/>
  </cols>
  <sheetData>
    <row r="1" spans="1:17" ht="33.75">
      <c r="A1" s="7" t="s">
        <v>69</v>
      </c>
      <c r="B1" s="2"/>
    </row>
    <row r="3" spans="1:17" s="68" customFormat="1" ht="27.75" customHeight="1">
      <c r="A3" s="98" t="s">
        <v>1</v>
      </c>
      <c r="B3" s="17" t="s">
        <v>2</v>
      </c>
      <c r="C3" s="17" t="s">
        <v>3</v>
      </c>
      <c r="D3" s="17" t="s">
        <v>4</v>
      </c>
      <c r="E3" s="17"/>
      <c r="F3" s="17"/>
      <c r="G3" s="17"/>
      <c r="H3" s="17"/>
      <c r="I3" s="17"/>
      <c r="J3" s="17"/>
      <c r="K3" s="17"/>
      <c r="L3" s="17"/>
      <c r="M3" s="17" t="s">
        <v>5</v>
      </c>
      <c r="N3" s="17" t="s">
        <v>6</v>
      </c>
      <c r="O3" s="18" t="s">
        <v>7</v>
      </c>
    </row>
    <row r="4" spans="1:17" s="53" customFormat="1" ht="77.849999999999994" customHeight="1">
      <c r="A4" s="99"/>
      <c r="B4" s="8"/>
      <c r="C4" s="8"/>
      <c r="D4" s="94">
        <v>1</v>
      </c>
      <c r="E4" s="94">
        <v>2</v>
      </c>
      <c r="F4" s="94">
        <v>3</v>
      </c>
      <c r="G4" s="94">
        <v>4</v>
      </c>
      <c r="H4" s="94">
        <v>5</v>
      </c>
      <c r="I4" s="94">
        <v>6</v>
      </c>
      <c r="J4" s="95" t="s">
        <v>8</v>
      </c>
      <c r="K4" s="95" t="s">
        <v>9</v>
      </c>
      <c r="L4" s="94" t="s">
        <v>10</v>
      </c>
      <c r="M4" s="8"/>
      <c r="N4" s="10"/>
      <c r="O4" s="10"/>
    </row>
    <row r="5" spans="1:17" s="53" customFormat="1" ht="27" customHeight="1">
      <c r="A5" s="21"/>
      <c r="B5" s="15"/>
      <c r="C5" s="15"/>
      <c r="D5" s="22"/>
      <c r="E5" s="22"/>
      <c r="F5" s="22"/>
      <c r="G5" s="22"/>
      <c r="H5" s="22"/>
      <c r="I5" s="22"/>
      <c r="J5" s="23"/>
      <c r="K5" s="23"/>
      <c r="L5" s="22"/>
      <c r="M5" s="15"/>
      <c r="N5" s="16"/>
      <c r="O5" s="16"/>
    </row>
    <row r="6" spans="1:17" s="46" customFormat="1" ht="30">
      <c r="A6" s="121" t="s">
        <v>76</v>
      </c>
      <c r="B6" s="125" t="s">
        <v>77</v>
      </c>
      <c r="C6" s="24" t="s">
        <v>155</v>
      </c>
      <c r="D6" s="128"/>
      <c r="E6" s="129"/>
      <c r="F6" s="130"/>
      <c r="G6" s="131"/>
      <c r="H6" s="132"/>
      <c r="I6" s="133"/>
      <c r="J6" s="145"/>
      <c r="K6" s="146"/>
      <c r="L6" s="147" t="str">
        <f>IF(M16=0,"",SUM(K16)/M16)</f>
        <v/>
      </c>
      <c r="M6" s="148"/>
      <c r="N6" s="148"/>
      <c r="O6" s="148"/>
    </row>
    <row r="7" spans="1:17" s="46" customFormat="1" ht="45">
      <c r="A7" s="122"/>
      <c r="B7" s="126"/>
      <c r="C7" s="24" t="s">
        <v>154</v>
      </c>
      <c r="D7" s="128"/>
      <c r="E7" s="129"/>
      <c r="F7" s="130"/>
      <c r="G7" s="131"/>
      <c r="H7" s="132"/>
      <c r="I7" s="133"/>
      <c r="J7" s="145"/>
      <c r="K7" s="146"/>
      <c r="L7" s="149"/>
      <c r="M7" s="148"/>
      <c r="N7" s="150"/>
      <c r="O7" s="148"/>
    </row>
    <row r="8" spans="1:17" s="46" customFormat="1" ht="30">
      <c r="A8" s="122"/>
      <c r="B8" s="126"/>
      <c r="C8" s="24" t="s">
        <v>153</v>
      </c>
      <c r="D8" s="128"/>
      <c r="E8" s="129"/>
      <c r="F8" s="130"/>
      <c r="G8" s="131"/>
      <c r="H8" s="132"/>
      <c r="I8" s="133"/>
      <c r="J8" s="145"/>
      <c r="K8" s="146"/>
      <c r="L8" s="149"/>
      <c r="M8" s="148"/>
      <c r="N8" s="148"/>
      <c r="O8" s="148"/>
    </row>
    <row r="9" spans="1:17" s="46" customFormat="1" ht="37.9" customHeight="1">
      <c r="A9" s="122"/>
      <c r="B9" s="126"/>
      <c r="C9" s="24" t="s">
        <v>152</v>
      </c>
      <c r="D9" s="128"/>
      <c r="E9" s="129"/>
      <c r="F9" s="130"/>
      <c r="G9" s="131"/>
      <c r="H9" s="132"/>
      <c r="I9" s="133"/>
      <c r="J9" s="145"/>
      <c r="K9" s="146"/>
      <c r="L9" s="149"/>
      <c r="M9" s="148"/>
      <c r="N9" s="148"/>
      <c r="O9" s="148"/>
    </row>
    <row r="10" spans="1:17" s="46" customFormat="1" ht="15">
      <c r="A10" s="122"/>
      <c r="B10" s="126"/>
      <c r="C10" s="24" t="s">
        <v>151</v>
      </c>
      <c r="D10" s="128"/>
      <c r="E10" s="129"/>
      <c r="F10" s="130"/>
      <c r="G10" s="131"/>
      <c r="H10" s="132"/>
      <c r="I10" s="133"/>
      <c r="J10" s="145"/>
      <c r="K10" s="146"/>
      <c r="L10" s="149"/>
      <c r="M10" s="148"/>
      <c r="N10" s="150"/>
      <c r="O10" s="148"/>
    </row>
    <row r="11" spans="1:17" s="46" customFormat="1" ht="30">
      <c r="A11" s="122"/>
      <c r="B11" s="126"/>
      <c r="C11" s="24" t="s">
        <v>150</v>
      </c>
      <c r="D11" s="128"/>
      <c r="E11" s="129"/>
      <c r="F11" s="130"/>
      <c r="G11" s="131"/>
      <c r="H11" s="132"/>
      <c r="I11" s="133"/>
      <c r="J11" s="145"/>
      <c r="K11" s="146"/>
      <c r="L11" s="149"/>
      <c r="M11" s="148"/>
      <c r="N11" s="148"/>
      <c r="O11" s="148"/>
    </row>
    <row r="12" spans="1:17" s="46" customFormat="1" ht="30">
      <c r="A12" s="122"/>
      <c r="B12" s="126"/>
      <c r="C12" s="24" t="s">
        <v>149</v>
      </c>
      <c r="D12" s="128"/>
      <c r="E12" s="129"/>
      <c r="F12" s="130"/>
      <c r="G12" s="131"/>
      <c r="H12" s="132"/>
      <c r="I12" s="133"/>
      <c r="J12" s="145"/>
      <c r="K12" s="146"/>
      <c r="L12" s="149"/>
      <c r="M12" s="148"/>
      <c r="N12" s="148"/>
      <c r="O12" s="148"/>
    </row>
    <row r="13" spans="1:17" s="46" customFormat="1" ht="60">
      <c r="A13" s="122"/>
      <c r="B13" s="127"/>
      <c r="C13" s="24" t="s">
        <v>148</v>
      </c>
      <c r="D13" s="128"/>
      <c r="E13" s="129"/>
      <c r="F13" s="130"/>
      <c r="G13" s="131"/>
      <c r="H13" s="132"/>
      <c r="I13" s="133"/>
      <c r="J13" s="145"/>
      <c r="K13" s="146"/>
      <c r="L13" s="151"/>
      <c r="M13" s="148"/>
      <c r="N13" s="148"/>
      <c r="O13" s="148"/>
    </row>
    <row r="14" spans="1:17" s="46" customFormat="1" ht="27" hidden="1" customHeight="1">
      <c r="A14" s="122"/>
      <c r="B14" s="25"/>
      <c r="C14" s="26" t="s">
        <v>15</v>
      </c>
      <c r="D14" s="27">
        <f xml:space="preserve"> COUNTIF(D6:D13, "x")</f>
        <v>0</v>
      </c>
      <c r="E14" s="27">
        <f t="shared" ref="E14:I14" si="0" xml:space="preserve"> COUNTIF(E6:E13, "x")</f>
        <v>0</v>
      </c>
      <c r="F14" s="27">
        <f t="shared" si="0"/>
        <v>0</v>
      </c>
      <c r="G14" s="27">
        <f t="shared" si="0"/>
        <v>0</v>
      </c>
      <c r="H14" s="27">
        <f t="shared" si="0"/>
        <v>0</v>
      </c>
      <c r="I14" s="27">
        <f t="shared" si="0"/>
        <v>0</v>
      </c>
      <c r="J14" s="27"/>
      <c r="K14" s="28"/>
      <c r="L14" s="29"/>
      <c r="M14" s="30"/>
      <c r="N14" s="30"/>
      <c r="O14" s="30"/>
      <c r="Q14" s="54"/>
    </row>
    <row r="15" spans="1:17" s="46" customFormat="1" ht="26.25" hidden="1" customHeight="1">
      <c r="A15" s="122"/>
      <c r="B15" s="31"/>
      <c r="C15" s="26" t="s">
        <v>16</v>
      </c>
      <c r="D15" s="32">
        <v>1</v>
      </c>
      <c r="E15" s="32">
        <v>2</v>
      </c>
      <c r="F15" s="32">
        <v>3</v>
      </c>
      <c r="G15" s="32">
        <v>4</v>
      </c>
      <c r="H15" s="32">
        <v>5</v>
      </c>
      <c r="I15" s="32">
        <v>6</v>
      </c>
      <c r="J15" s="32"/>
      <c r="K15" s="28"/>
      <c r="L15" s="29"/>
      <c r="M15" s="30"/>
      <c r="N15" s="30"/>
      <c r="O15" s="30"/>
      <c r="Q15" s="54"/>
    </row>
    <row r="16" spans="1:17" s="46" customFormat="1" ht="26.25" hidden="1" customHeight="1">
      <c r="A16" s="122"/>
      <c r="B16" s="31"/>
      <c r="C16" s="26" t="s">
        <v>17</v>
      </c>
      <c r="D16" s="32">
        <f t="shared" ref="D16:J16" si="1">SUM(D14)*D15</f>
        <v>0</v>
      </c>
      <c r="E16" s="32">
        <f t="shared" si="1"/>
        <v>0</v>
      </c>
      <c r="F16" s="32">
        <f t="shared" si="1"/>
        <v>0</v>
      </c>
      <c r="G16" s="32">
        <f t="shared" si="1"/>
        <v>0</v>
      </c>
      <c r="H16" s="32">
        <f t="shared" si="1"/>
        <v>0</v>
      </c>
      <c r="I16" s="32">
        <f t="shared" si="1"/>
        <v>0</v>
      </c>
      <c r="J16" s="32">
        <f t="shared" si="1"/>
        <v>0</v>
      </c>
      <c r="K16" s="28">
        <f>SUM(D16:I16)</f>
        <v>0</v>
      </c>
      <c r="L16" s="29" t="e">
        <f>SUM(K16)/M16</f>
        <v>#DIV/0!</v>
      </c>
      <c r="M16" s="33">
        <f xml:space="preserve"> COUNTIF(D6:I13, "x")</f>
        <v>0</v>
      </c>
      <c r="N16" s="30"/>
      <c r="O16" s="30"/>
      <c r="Q16" s="54"/>
    </row>
    <row r="17" spans="1:17" s="46" customFormat="1" ht="28.5" customHeight="1">
      <c r="A17" s="123"/>
      <c r="B17" s="34"/>
      <c r="C17" s="35"/>
      <c r="D17" s="36"/>
      <c r="E17" s="36"/>
      <c r="F17" s="36"/>
      <c r="G17" s="36"/>
      <c r="H17" s="36"/>
      <c r="I17" s="36"/>
      <c r="J17" s="36"/>
      <c r="K17" s="37"/>
      <c r="L17" s="38"/>
      <c r="M17" s="39"/>
      <c r="N17" s="39"/>
      <c r="O17" s="39"/>
    </row>
    <row r="18" spans="1:17" s="46" customFormat="1" ht="30">
      <c r="A18" s="122"/>
      <c r="B18" s="120" t="s">
        <v>78</v>
      </c>
      <c r="C18" s="24" t="s">
        <v>147</v>
      </c>
      <c r="D18" s="128"/>
      <c r="E18" s="129"/>
      <c r="F18" s="130"/>
      <c r="G18" s="131"/>
      <c r="H18" s="132"/>
      <c r="I18" s="133"/>
      <c r="J18" s="145"/>
      <c r="K18" s="146"/>
      <c r="L18" s="152" t="str">
        <f>IF(M25=0,"",SUM(K25)/M25)</f>
        <v/>
      </c>
      <c r="M18" s="148"/>
      <c r="N18" s="148"/>
      <c r="O18" s="148"/>
    </row>
    <row r="19" spans="1:17" s="46" customFormat="1" ht="30">
      <c r="A19" s="122"/>
      <c r="B19" s="120"/>
      <c r="C19" s="24" t="s">
        <v>146</v>
      </c>
      <c r="D19" s="128"/>
      <c r="E19" s="129"/>
      <c r="F19" s="130"/>
      <c r="G19" s="131"/>
      <c r="H19" s="132"/>
      <c r="I19" s="133"/>
      <c r="J19" s="145"/>
      <c r="K19" s="146"/>
      <c r="L19" s="152"/>
      <c r="M19" s="148"/>
      <c r="N19" s="148"/>
      <c r="O19" s="148"/>
    </row>
    <row r="20" spans="1:17" s="46" customFormat="1" ht="30">
      <c r="A20" s="122"/>
      <c r="B20" s="120"/>
      <c r="C20" s="24" t="s">
        <v>145</v>
      </c>
      <c r="D20" s="128"/>
      <c r="E20" s="129"/>
      <c r="F20" s="130"/>
      <c r="G20" s="131"/>
      <c r="H20" s="132"/>
      <c r="I20" s="133"/>
      <c r="J20" s="145"/>
      <c r="K20" s="146"/>
      <c r="L20" s="152"/>
      <c r="M20" s="148"/>
      <c r="N20" s="148"/>
      <c r="O20" s="148"/>
    </row>
    <row r="21" spans="1:17" s="46" customFormat="1" ht="30">
      <c r="A21" s="122"/>
      <c r="B21" s="120"/>
      <c r="C21" s="24" t="s">
        <v>144</v>
      </c>
      <c r="D21" s="128"/>
      <c r="E21" s="129"/>
      <c r="F21" s="130"/>
      <c r="G21" s="131"/>
      <c r="H21" s="132"/>
      <c r="I21" s="133"/>
      <c r="J21" s="145"/>
      <c r="K21" s="146"/>
      <c r="L21" s="152"/>
      <c r="M21" s="148"/>
      <c r="N21" s="150"/>
      <c r="O21" s="148"/>
    </row>
    <row r="22" spans="1:17" s="46" customFormat="1" ht="30">
      <c r="A22" s="122"/>
      <c r="B22" s="120"/>
      <c r="C22" s="24" t="s">
        <v>143</v>
      </c>
      <c r="D22" s="128"/>
      <c r="E22" s="129"/>
      <c r="F22" s="130"/>
      <c r="G22" s="131"/>
      <c r="H22" s="132"/>
      <c r="I22" s="133"/>
      <c r="J22" s="145"/>
      <c r="K22" s="146"/>
      <c r="L22" s="152"/>
      <c r="M22" s="148"/>
      <c r="N22" s="150"/>
      <c r="O22" s="148"/>
    </row>
    <row r="23" spans="1:17" s="46" customFormat="1" ht="20.25" hidden="1" customHeight="1">
      <c r="A23" s="122"/>
      <c r="B23" s="25"/>
      <c r="C23" s="26" t="s">
        <v>15</v>
      </c>
      <c r="D23" s="27">
        <f xml:space="preserve"> COUNTIF(D18:D22, "x")</f>
        <v>0</v>
      </c>
      <c r="E23" s="27">
        <f xml:space="preserve"> COUNTIF(E18:E22, "x")</f>
        <v>0</v>
      </c>
      <c r="F23" s="27">
        <f t="shared" ref="F23:I23" si="2" xml:space="preserve"> COUNTIF(F18:F22, "x")</f>
        <v>0</v>
      </c>
      <c r="G23" s="27">
        <f t="shared" si="2"/>
        <v>0</v>
      </c>
      <c r="H23" s="27">
        <f t="shared" si="2"/>
        <v>0</v>
      </c>
      <c r="I23" s="27">
        <f t="shared" si="2"/>
        <v>0</v>
      </c>
      <c r="J23" s="27"/>
      <c r="K23" s="28"/>
      <c r="L23" s="29"/>
      <c r="M23" s="30"/>
      <c r="N23" s="30"/>
      <c r="O23" s="30"/>
      <c r="Q23" s="54"/>
    </row>
    <row r="24" spans="1:17" s="46" customFormat="1" ht="28.5" hidden="1" customHeight="1">
      <c r="A24" s="122"/>
      <c r="B24" s="31"/>
      <c r="C24" s="26" t="s">
        <v>16</v>
      </c>
      <c r="D24" s="32">
        <v>1</v>
      </c>
      <c r="E24" s="32">
        <v>2</v>
      </c>
      <c r="F24" s="32">
        <v>3</v>
      </c>
      <c r="G24" s="32">
        <v>4</v>
      </c>
      <c r="H24" s="32">
        <v>5</v>
      </c>
      <c r="I24" s="32">
        <v>6</v>
      </c>
      <c r="J24" s="32"/>
      <c r="K24" s="28"/>
      <c r="L24" s="29"/>
      <c r="M24" s="30"/>
      <c r="N24" s="30"/>
      <c r="O24" s="30"/>
      <c r="Q24" s="54"/>
    </row>
    <row r="25" spans="1:17" s="46" customFormat="1" ht="20.25" hidden="1" customHeight="1">
      <c r="A25" s="122"/>
      <c r="B25" s="31"/>
      <c r="C25" s="26" t="s">
        <v>17</v>
      </c>
      <c r="D25" s="32">
        <f t="shared" ref="D25:J25" si="3">SUM(D23)*D24</f>
        <v>0</v>
      </c>
      <c r="E25" s="32">
        <f t="shared" si="3"/>
        <v>0</v>
      </c>
      <c r="F25" s="32">
        <f t="shared" si="3"/>
        <v>0</v>
      </c>
      <c r="G25" s="32">
        <f t="shared" si="3"/>
        <v>0</v>
      </c>
      <c r="H25" s="32">
        <f t="shared" si="3"/>
        <v>0</v>
      </c>
      <c r="I25" s="32">
        <f t="shared" si="3"/>
        <v>0</v>
      </c>
      <c r="J25" s="32">
        <f t="shared" si="3"/>
        <v>0</v>
      </c>
      <c r="K25" s="28">
        <f>SUM(D25:I25)</f>
        <v>0</v>
      </c>
      <c r="L25" s="29" t="e">
        <f>SUM(K25)/M25</f>
        <v>#DIV/0!</v>
      </c>
      <c r="M25" s="33">
        <f xml:space="preserve"> COUNTIF(D18:I22, "x")</f>
        <v>0</v>
      </c>
      <c r="N25" s="30"/>
      <c r="O25" s="30"/>
      <c r="Q25" s="54"/>
    </row>
    <row r="26" spans="1:17" s="46" customFormat="1" ht="29.25" customHeight="1">
      <c r="A26" s="123"/>
      <c r="B26" s="34"/>
      <c r="C26" s="35"/>
      <c r="D26" s="36"/>
      <c r="E26" s="36"/>
      <c r="F26" s="36"/>
      <c r="G26" s="36"/>
      <c r="H26" s="36"/>
      <c r="I26" s="36"/>
      <c r="J26" s="36"/>
      <c r="K26" s="37"/>
      <c r="L26" s="38"/>
      <c r="M26" s="40"/>
      <c r="N26" s="39"/>
      <c r="O26" s="39"/>
      <c r="Q26" s="54"/>
    </row>
    <row r="27" spans="1:17" s="46" customFormat="1" ht="30">
      <c r="A27" s="122"/>
      <c r="B27" s="120" t="s">
        <v>79</v>
      </c>
      <c r="C27" s="24" t="s">
        <v>141</v>
      </c>
      <c r="D27" s="128"/>
      <c r="E27" s="129"/>
      <c r="F27" s="130"/>
      <c r="G27" s="131"/>
      <c r="H27" s="132"/>
      <c r="I27" s="133"/>
      <c r="J27" s="145"/>
      <c r="K27" s="146"/>
      <c r="L27" s="152" t="str">
        <f>IF(M32=0,"",SUM(K32)/M32)</f>
        <v/>
      </c>
      <c r="M27" s="148"/>
      <c r="N27" s="148"/>
      <c r="O27" s="148"/>
      <c r="Q27" s="54"/>
    </row>
    <row r="28" spans="1:17" s="46" customFormat="1" ht="30">
      <c r="A28" s="122"/>
      <c r="B28" s="120"/>
      <c r="C28" s="24" t="s">
        <v>86</v>
      </c>
      <c r="D28" s="128"/>
      <c r="E28" s="129"/>
      <c r="F28" s="130"/>
      <c r="G28" s="131"/>
      <c r="H28" s="132"/>
      <c r="I28" s="133"/>
      <c r="J28" s="145"/>
      <c r="K28" s="146"/>
      <c r="L28" s="152"/>
      <c r="M28" s="148"/>
      <c r="N28" s="150"/>
      <c r="O28" s="148"/>
      <c r="Q28" s="54"/>
    </row>
    <row r="29" spans="1:17" s="46" customFormat="1" ht="30">
      <c r="A29" s="122"/>
      <c r="B29" s="120"/>
      <c r="C29" s="24" t="s">
        <v>142</v>
      </c>
      <c r="D29" s="128"/>
      <c r="E29" s="129"/>
      <c r="F29" s="130"/>
      <c r="G29" s="131"/>
      <c r="H29" s="132"/>
      <c r="I29" s="133"/>
      <c r="J29" s="145"/>
      <c r="K29" s="146"/>
      <c r="L29" s="152"/>
      <c r="M29" s="148"/>
      <c r="N29" s="148"/>
      <c r="O29" s="148"/>
      <c r="Q29" s="54"/>
    </row>
    <row r="30" spans="1:17" s="46" customFormat="1" ht="21.75" hidden="1" customHeight="1">
      <c r="A30" s="122"/>
      <c r="B30" s="41"/>
      <c r="C30" s="42" t="s">
        <v>15</v>
      </c>
      <c r="D30" s="43">
        <f t="shared" ref="D30:I30" si="4" xml:space="preserve"> COUNTIF(D27:D29, "x")</f>
        <v>0</v>
      </c>
      <c r="E30" s="27">
        <f t="shared" si="4"/>
        <v>0</v>
      </c>
      <c r="F30" s="43">
        <f t="shared" si="4"/>
        <v>0</v>
      </c>
      <c r="G30" s="43">
        <f t="shared" si="4"/>
        <v>0</v>
      </c>
      <c r="H30" s="43">
        <f t="shared" si="4"/>
        <v>0</v>
      </c>
      <c r="I30" s="43">
        <f t="shared" si="4"/>
        <v>0</v>
      </c>
      <c r="J30" s="28"/>
      <c r="K30" s="28"/>
      <c r="L30" s="29"/>
      <c r="M30" s="33"/>
      <c r="N30" s="30"/>
      <c r="O30" s="30"/>
      <c r="Q30" s="54"/>
    </row>
    <row r="31" spans="1:17" s="46" customFormat="1" ht="20.25" hidden="1" customHeight="1">
      <c r="A31" s="122"/>
      <c r="B31" s="41"/>
      <c r="C31" s="42" t="s">
        <v>16</v>
      </c>
      <c r="D31" s="28">
        <v>1</v>
      </c>
      <c r="E31" s="32">
        <v>2</v>
      </c>
      <c r="F31" s="28">
        <v>3</v>
      </c>
      <c r="G31" s="28">
        <v>4</v>
      </c>
      <c r="H31" s="28">
        <v>5</v>
      </c>
      <c r="I31" s="28">
        <v>6</v>
      </c>
      <c r="J31" s="28"/>
      <c r="K31" s="28"/>
      <c r="L31" s="29"/>
      <c r="M31" s="33"/>
      <c r="N31" s="30"/>
      <c r="O31" s="30"/>
      <c r="Q31" s="54"/>
    </row>
    <row r="32" spans="1:17" s="46" customFormat="1" ht="26.25" hidden="1" customHeight="1">
      <c r="A32" s="122"/>
      <c r="B32" s="44"/>
      <c r="C32" s="42" t="s">
        <v>17</v>
      </c>
      <c r="D32" s="28">
        <f t="shared" ref="D32:I32" si="5">SUM(D30)*D31</f>
        <v>0</v>
      </c>
      <c r="E32" s="32">
        <f t="shared" ref="E32" si="6">SUM(E30)*E31</f>
        <v>0</v>
      </c>
      <c r="F32" s="28">
        <f t="shared" si="5"/>
        <v>0</v>
      </c>
      <c r="G32" s="28">
        <f t="shared" si="5"/>
        <v>0</v>
      </c>
      <c r="H32" s="28">
        <f t="shared" si="5"/>
        <v>0</v>
      </c>
      <c r="I32" s="28">
        <f t="shared" si="5"/>
        <v>0</v>
      </c>
      <c r="J32" s="28">
        <f>SUM(C32:H32)</f>
        <v>0</v>
      </c>
      <c r="K32" s="28">
        <f>SUM(D32:I32)</f>
        <v>0</v>
      </c>
      <c r="L32" s="29" t="e">
        <f>SUM(K32)/M32</f>
        <v>#DIV/0!</v>
      </c>
      <c r="M32" s="45">
        <f xml:space="preserve"> COUNTIF(D27:I29, "x")</f>
        <v>0</v>
      </c>
      <c r="N32" s="30"/>
      <c r="O32" s="30"/>
      <c r="Q32" s="54"/>
    </row>
    <row r="33" spans="1:17" s="46" customFormat="1" ht="29.25" customHeight="1">
      <c r="A33" s="123"/>
      <c r="B33" s="34"/>
      <c r="C33" s="35"/>
      <c r="D33" s="36"/>
      <c r="E33" s="36"/>
      <c r="F33" s="36"/>
      <c r="G33" s="36"/>
      <c r="H33" s="36"/>
      <c r="I33" s="36"/>
      <c r="J33" s="36"/>
      <c r="K33" s="37"/>
      <c r="L33" s="38"/>
      <c r="M33" s="40"/>
      <c r="N33" s="39"/>
      <c r="O33" s="39"/>
      <c r="Q33" s="54"/>
    </row>
    <row r="34" spans="1:17" s="46" customFormat="1" ht="30">
      <c r="A34" s="122"/>
      <c r="B34" s="120" t="s">
        <v>80</v>
      </c>
      <c r="C34" s="24" t="s">
        <v>128</v>
      </c>
      <c r="D34" s="128"/>
      <c r="E34" s="129"/>
      <c r="F34" s="130"/>
      <c r="G34" s="131"/>
      <c r="H34" s="132"/>
      <c r="I34" s="133"/>
      <c r="J34" s="145"/>
      <c r="K34" s="146"/>
      <c r="L34" s="152" t="str">
        <f>IF(M40=0,"",SUM(K40)/M40)</f>
        <v/>
      </c>
      <c r="M34" s="148"/>
      <c r="N34" s="148"/>
      <c r="O34" s="148"/>
      <c r="Q34" s="54"/>
    </row>
    <row r="35" spans="1:17" s="46" customFormat="1" ht="45">
      <c r="A35" s="122"/>
      <c r="B35" s="120"/>
      <c r="C35" s="24" t="s">
        <v>127</v>
      </c>
      <c r="D35" s="128"/>
      <c r="E35" s="129"/>
      <c r="F35" s="130"/>
      <c r="G35" s="131"/>
      <c r="H35" s="132"/>
      <c r="I35" s="133"/>
      <c r="J35" s="145"/>
      <c r="K35" s="146"/>
      <c r="L35" s="152"/>
      <c r="M35" s="148"/>
      <c r="N35" s="148"/>
      <c r="O35" s="148"/>
      <c r="Q35" s="54"/>
    </row>
    <row r="36" spans="1:17" s="46" customFormat="1" ht="30">
      <c r="A36" s="122"/>
      <c r="B36" s="120"/>
      <c r="C36" s="24" t="s">
        <v>126</v>
      </c>
      <c r="D36" s="128"/>
      <c r="E36" s="129"/>
      <c r="F36" s="130"/>
      <c r="G36" s="131"/>
      <c r="H36" s="132"/>
      <c r="I36" s="133"/>
      <c r="J36" s="145"/>
      <c r="K36" s="146"/>
      <c r="L36" s="152"/>
      <c r="M36" s="150"/>
      <c r="N36" s="150"/>
      <c r="O36" s="148"/>
      <c r="Q36" s="54"/>
    </row>
    <row r="37" spans="1:17" s="46" customFormat="1" ht="30">
      <c r="A37" s="122"/>
      <c r="B37" s="120"/>
      <c r="C37" s="24" t="s">
        <v>125</v>
      </c>
      <c r="D37" s="128"/>
      <c r="E37" s="129"/>
      <c r="F37" s="130"/>
      <c r="G37" s="131"/>
      <c r="H37" s="132"/>
      <c r="I37" s="133"/>
      <c r="J37" s="145"/>
      <c r="K37" s="146"/>
      <c r="L37" s="152"/>
      <c r="M37" s="148"/>
      <c r="N37" s="148"/>
      <c r="O37" s="148"/>
      <c r="Q37" s="54"/>
    </row>
    <row r="38" spans="1:17" s="46" customFormat="1" ht="27" hidden="1" customHeight="1">
      <c r="A38" s="122"/>
      <c r="B38" s="41"/>
      <c r="C38" s="42" t="s">
        <v>15</v>
      </c>
      <c r="D38" s="43">
        <f xml:space="preserve"> COUNTIF(D34:D37, "x")</f>
        <v>0</v>
      </c>
      <c r="E38" s="27">
        <f t="shared" ref="E38" si="7" xml:space="preserve"> COUNTIF(E34:E37, "x")</f>
        <v>0</v>
      </c>
      <c r="F38" s="43">
        <f xml:space="preserve"> COUNTIF(F34:F37, "x")</f>
        <v>0</v>
      </c>
      <c r="G38" s="43">
        <f xml:space="preserve"> COUNTIF(G34:G37, "x")</f>
        <v>0</v>
      </c>
      <c r="H38" s="43">
        <f xml:space="preserve"> COUNTIF(H34:H37, "x")</f>
        <v>0</v>
      </c>
      <c r="I38" s="43">
        <f xml:space="preserve"> COUNTIF(I34:I37, "x")</f>
        <v>0</v>
      </c>
      <c r="J38" s="28"/>
      <c r="K38" s="28"/>
      <c r="L38" s="29"/>
      <c r="M38" s="33"/>
      <c r="N38" s="30"/>
      <c r="O38" s="30"/>
      <c r="Q38" s="54"/>
    </row>
    <row r="39" spans="1:17" s="46" customFormat="1" ht="24.75" hidden="1" customHeight="1">
      <c r="A39" s="122"/>
      <c r="B39" s="41"/>
      <c r="C39" s="42" t="s">
        <v>16</v>
      </c>
      <c r="D39" s="28">
        <v>1</v>
      </c>
      <c r="E39" s="32">
        <v>2</v>
      </c>
      <c r="F39" s="28">
        <v>3</v>
      </c>
      <c r="G39" s="28">
        <v>4</v>
      </c>
      <c r="H39" s="28">
        <v>5</v>
      </c>
      <c r="I39" s="28">
        <v>6</v>
      </c>
      <c r="K39" s="28"/>
      <c r="L39" s="29"/>
      <c r="M39" s="33"/>
      <c r="N39" s="30"/>
      <c r="O39" s="30"/>
      <c r="Q39" s="54"/>
    </row>
    <row r="40" spans="1:17" s="46" customFormat="1" ht="27" hidden="1" customHeight="1">
      <c r="A40" s="122"/>
      <c r="B40" s="44"/>
      <c r="C40" s="42" t="s">
        <v>17</v>
      </c>
      <c r="D40" s="28">
        <f t="shared" ref="D40:I40" si="8">SUM(D38)*D39</f>
        <v>0</v>
      </c>
      <c r="E40" s="32">
        <f t="shared" ref="E40" si="9">SUM(E38)*E39</f>
        <v>0</v>
      </c>
      <c r="F40" s="28">
        <f t="shared" si="8"/>
        <v>0</v>
      </c>
      <c r="G40" s="28">
        <f t="shared" si="8"/>
        <v>0</v>
      </c>
      <c r="H40" s="28">
        <f t="shared" si="8"/>
        <v>0</v>
      </c>
      <c r="I40" s="28">
        <f t="shared" si="8"/>
        <v>0</v>
      </c>
      <c r="J40" s="28">
        <f>SUM(C40:H40)</f>
        <v>0</v>
      </c>
      <c r="K40" s="28">
        <f>SUM(D40:I40)</f>
        <v>0</v>
      </c>
      <c r="L40" s="29" t="e">
        <f>SUM(K40)/M40</f>
        <v>#DIV/0!</v>
      </c>
      <c r="M40" s="45">
        <f xml:space="preserve"> COUNTIF(D34:I37, "x")</f>
        <v>0</v>
      </c>
      <c r="N40" s="30"/>
      <c r="O40" s="30"/>
      <c r="Q40" s="54"/>
    </row>
    <row r="41" spans="1:17" s="46" customFormat="1" ht="29.25" customHeight="1">
      <c r="A41" s="123"/>
      <c r="B41" s="34"/>
      <c r="C41" s="35"/>
      <c r="D41" s="36"/>
      <c r="E41" s="36"/>
      <c r="F41" s="36"/>
      <c r="G41" s="36"/>
      <c r="H41" s="36"/>
      <c r="I41" s="36"/>
      <c r="J41" s="36"/>
      <c r="K41" s="37"/>
      <c r="L41" s="38"/>
      <c r="M41" s="39"/>
      <c r="N41" s="39"/>
      <c r="O41" s="39"/>
    </row>
    <row r="42" spans="1:17" s="46" customFormat="1" ht="45">
      <c r="A42" s="122"/>
      <c r="B42" s="120" t="s">
        <v>81</v>
      </c>
      <c r="C42" s="24" t="s">
        <v>124</v>
      </c>
      <c r="D42" s="128"/>
      <c r="E42" s="129"/>
      <c r="F42" s="130"/>
      <c r="G42" s="131"/>
      <c r="H42" s="132"/>
      <c r="I42" s="133"/>
      <c r="J42" s="145"/>
      <c r="K42" s="146"/>
      <c r="L42" s="152" t="str">
        <f>IF(M50=0,"",SUM(K50)/M50)</f>
        <v/>
      </c>
      <c r="M42" s="150"/>
      <c r="N42" s="150"/>
      <c r="O42" s="148"/>
    </row>
    <row r="43" spans="1:17" s="46" customFormat="1" ht="30">
      <c r="A43" s="122"/>
      <c r="B43" s="120"/>
      <c r="C43" s="24" t="s">
        <v>123</v>
      </c>
      <c r="D43" s="128"/>
      <c r="E43" s="129"/>
      <c r="F43" s="130"/>
      <c r="G43" s="131"/>
      <c r="H43" s="132"/>
      <c r="I43" s="133"/>
      <c r="J43" s="145"/>
      <c r="K43" s="146"/>
      <c r="L43" s="152"/>
      <c r="M43" s="148"/>
      <c r="N43" s="148"/>
      <c r="O43" s="148"/>
    </row>
    <row r="44" spans="1:17" s="46" customFormat="1" ht="30">
      <c r="A44" s="122"/>
      <c r="B44" s="120"/>
      <c r="C44" s="24" t="s">
        <v>122</v>
      </c>
      <c r="D44" s="128"/>
      <c r="E44" s="129"/>
      <c r="F44" s="130"/>
      <c r="G44" s="131"/>
      <c r="H44" s="132"/>
      <c r="I44" s="133"/>
      <c r="J44" s="145"/>
      <c r="K44" s="146"/>
      <c r="L44" s="152"/>
      <c r="M44" s="148"/>
      <c r="N44" s="148"/>
      <c r="O44" s="148"/>
    </row>
    <row r="45" spans="1:17" s="46" customFormat="1" ht="30">
      <c r="A45" s="122"/>
      <c r="B45" s="120"/>
      <c r="C45" s="24" t="s">
        <v>121</v>
      </c>
      <c r="D45" s="128"/>
      <c r="E45" s="129"/>
      <c r="F45" s="130"/>
      <c r="G45" s="131"/>
      <c r="H45" s="132"/>
      <c r="I45" s="133"/>
      <c r="J45" s="145"/>
      <c r="K45" s="146"/>
      <c r="L45" s="152"/>
      <c r="M45" s="148"/>
      <c r="N45" s="148"/>
      <c r="O45" s="148"/>
    </row>
    <row r="46" spans="1:17" s="46" customFormat="1" ht="15">
      <c r="A46" s="122"/>
      <c r="B46" s="120"/>
      <c r="C46" s="24" t="s">
        <v>120</v>
      </c>
      <c r="D46" s="128"/>
      <c r="E46" s="129"/>
      <c r="F46" s="130"/>
      <c r="G46" s="131"/>
      <c r="H46" s="132"/>
      <c r="I46" s="133"/>
      <c r="J46" s="145"/>
      <c r="K46" s="146"/>
      <c r="L46" s="152"/>
      <c r="M46" s="148"/>
      <c r="N46" s="148"/>
      <c r="O46" s="148"/>
    </row>
    <row r="47" spans="1:17" s="46" customFormat="1" ht="30">
      <c r="A47" s="122"/>
      <c r="B47" s="120"/>
      <c r="C47" s="47" t="s">
        <v>119</v>
      </c>
      <c r="D47" s="128"/>
      <c r="E47" s="129"/>
      <c r="F47" s="130"/>
      <c r="G47" s="131"/>
      <c r="H47" s="132"/>
      <c r="I47" s="133"/>
      <c r="J47" s="145"/>
      <c r="K47" s="146"/>
      <c r="L47" s="152"/>
      <c r="M47" s="150"/>
      <c r="N47" s="150"/>
      <c r="O47" s="148"/>
    </row>
    <row r="48" spans="1:17" s="46" customFormat="1" ht="33" hidden="1" customHeight="1">
      <c r="A48" s="122"/>
      <c r="B48" s="41"/>
      <c r="C48" s="42" t="s">
        <v>15</v>
      </c>
      <c r="D48" s="43">
        <f t="shared" ref="D48:I48" si="10" xml:space="preserve"> COUNTIF(D42:D47, "x")</f>
        <v>0</v>
      </c>
      <c r="E48" s="27">
        <f t="shared" si="10"/>
        <v>0</v>
      </c>
      <c r="F48" s="43">
        <f t="shared" si="10"/>
        <v>0</v>
      </c>
      <c r="G48" s="43">
        <f t="shared" si="10"/>
        <v>0</v>
      </c>
      <c r="H48" s="43">
        <f t="shared" si="10"/>
        <v>0</v>
      </c>
      <c r="I48" s="43">
        <f t="shared" si="10"/>
        <v>0</v>
      </c>
      <c r="J48" s="28"/>
      <c r="K48" s="28"/>
      <c r="L48" s="29"/>
      <c r="M48" s="48"/>
      <c r="N48" s="30"/>
      <c r="O48" s="30"/>
      <c r="Q48" s="54"/>
    </row>
    <row r="49" spans="1:17" s="46" customFormat="1" ht="27" hidden="1" customHeight="1">
      <c r="A49" s="122"/>
      <c r="B49" s="41"/>
      <c r="C49" s="42" t="s">
        <v>16</v>
      </c>
      <c r="D49" s="28">
        <v>1</v>
      </c>
      <c r="E49" s="32">
        <v>2</v>
      </c>
      <c r="F49" s="28">
        <v>3</v>
      </c>
      <c r="G49" s="28">
        <v>4</v>
      </c>
      <c r="H49" s="28">
        <v>5</v>
      </c>
      <c r="I49" s="28">
        <v>6</v>
      </c>
      <c r="J49" s="28"/>
      <c r="K49" s="28"/>
      <c r="L49" s="29"/>
      <c r="M49" s="48"/>
      <c r="N49" s="30"/>
      <c r="O49" s="30"/>
      <c r="Q49" s="54"/>
    </row>
    <row r="50" spans="1:17" s="46" customFormat="1" ht="27" hidden="1" customHeight="1">
      <c r="A50" s="122"/>
      <c r="B50" s="44"/>
      <c r="C50" s="42" t="s">
        <v>17</v>
      </c>
      <c r="D50" s="28">
        <f t="shared" ref="D50:I50" si="11">SUM(D48)*D49</f>
        <v>0</v>
      </c>
      <c r="E50" s="32">
        <f t="shared" ref="E50" si="12">SUM(E48)*E49</f>
        <v>0</v>
      </c>
      <c r="F50" s="28">
        <f t="shared" si="11"/>
        <v>0</v>
      </c>
      <c r="G50" s="28">
        <f t="shared" si="11"/>
        <v>0</v>
      </c>
      <c r="H50" s="28">
        <f t="shared" si="11"/>
        <v>0</v>
      </c>
      <c r="I50" s="28">
        <f t="shared" si="11"/>
        <v>0</v>
      </c>
      <c r="J50" s="28">
        <f>SUM(J48:J49)</f>
        <v>0</v>
      </c>
      <c r="K50" s="28">
        <f>SUM(D50:I50)</f>
        <v>0</v>
      </c>
      <c r="L50" s="29" t="e">
        <f>SUM(K50)/M50</f>
        <v>#DIV/0!</v>
      </c>
      <c r="M50" s="45">
        <f xml:space="preserve"> COUNTIF(D42:I47, "x")</f>
        <v>0</v>
      </c>
      <c r="N50" s="30"/>
      <c r="O50" s="30"/>
      <c r="Q50" s="54"/>
    </row>
    <row r="51" spans="1:17" s="46" customFormat="1" ht="29.25" customHeight="1">
      <c r="A51" s="123"/>
      <c r="B51" s="34"/>
      <c r="C51" s="35"/>
      <c r="D51" s="36"/>
      <c r="E51" s="36"/>
      <c r="F51" s="36"/>
      <c r="G51" s="36"/>
      <c r="H51" s="36"/>
      <c r="I51" s="36"/>
      <c r="J51" s="36"/>
      <c r="K51" s="37"/>
      <c r="L51" s="38"/>
      <c r="M51" s="39"/>
      <c r="N51" s="39"/>
      <c r="O51" s="39"/>
    </row>
    <row r="52" spans="1:17" s="46" customFormat="1" ht="30">
      <c r="A52" s="122"/>
      <c r="B52" s="120" t="s">
        <v>82</v>
      </c>
      <c r="C52" s="24" t="s">
        <v>118</v>
      </c>
      <c r="D52" s="128"/>
      <c r="E52" s="129"/>
      <c r="F52" s="130"/>
      <c r="G52" s="131"/>
      <c r="H52" s="132"/>
      <c r="I52" s="133"/>
      <c r="J52" s="145"/>
      <c r="K52" s="146"/>
      <c r="L52" s="152" t="str">
        <f>IF(M57=0,"",SUM(K57)/M57)</f>
        <v/>
      </c>
      <c r="M52" s="148"/>
      <c r="N52" s="148"/>
      <c r="O52" s="148"/>
    </row>
    <row r="53" spans="1:17" s="46" customFormat="1" ht="15">
      <c r="A53" s="122"/>
      <c r="B53" s="120"/>
      <c r="C53" s="24" t="s">
        <v>117</v>
      </c>
      <c r="D53" s="128"/>
      <c r="E53" s="129"/>
      <c r="F53" s="130"/>
      <c r="G53" s="131"/>
      <c r="H53" s="132"/>
      <c r="I53" s="133"/>
      <c r="J53" s="145"/>
      <c r="K53" s="146"/>
      <c r="L53" s="152"/>
      <c r="M53" s="148"/>
      <c r="N53" s="148"/>
      <c r="O53" s="148"/>
    </row>
    <row r="54" spans="1:17" s="46" customFormat="1" ht="30">
      <c r="A54" s="122"/>
      <c r="B54" s="120"/>
      <c r="C54" s="24" t="s">
        <v>116</v>
      </c>
      <c r="D54" s="128"/>
      <c r="E54" s="129"/>
      <c r="F54" s="130"/>
      <c r="G54" s="131"/>
      <c r="H54" s="132"/>
      <c r="I54" s="133"/>
      <c r="J54" s="145"/>
      <c r="K54" s="146"/>
      <c r="L54" s="152"/>
      <c r="M54" s="148"/>
      <c r="N54" s="148"/>
      <c r="O54" s="148"/>
    </row>
    <row r="55" spans="1:17" s="46" customFormat="1" ht="20.25" hidden="1" customHeight="1">
      <c r="A55" s="122"/>
      <c r="B55" s="41"/>
      <c r="C55" s="42" t="s">
        <v>15</v>
      </c>
      <c r="D55" s="43">
        <f t="shared" ref="D55:I55" si="13" xml:space="preserve"> COUNTIF(D52:D54, "x")</f>
        <v>0</v>
      </c>
      <c r="E55" s="27">
        <f t="shared" si="13"/>
        <v>0</v>
      </c>
      <c r="F55" s="43">
        <f t="shared" si="13"/>
        <v>0</v>
      </c>
      <c r="G55" s="43">
        <f t="shared" si="13"/>
        <v>0</v>
      </c>
      <c r="H55" s="43">
        <f t="shared" si="13"/>
        <v>0</v>
      </c>
      <c r="I55" s="43">
        <f t="shared" si="13"/>
        <v>0</v>
      </c>
      <c r="J55" s="28"/>
      <c r="K55" s="28"/>
      <c r="L55" s="29"/>
      <c r="M55" s="48"/>
      <c r="N55" s="30"/>
      <c r="O55" s="30"/>
      <c r="Q55" s="54"/>
    </row>
    <row r="56" spans="1:17" s="46" customFormat="1" ht="26.25" hidden="1" customHeight="1">
      <c r="A56" s="122"/>
      <c r="B56" s="41"/>
      <c r="C56" s="42" t="s">
        <v>16</v>
      </c>
      <c r="D56" s="28">
        <v>1</v>
      </c>
      <c r="E56" s="32">
        <v>2</v>
      </c>
      <c r="F56" s="28">
        <v>3</v>
      </c>
      <c r="G56" s="28">
        <v>4</v>
      </c>
      <c r="H56" s="28">
        <v>5</v>
      </c>
      <c r="I56" s="28">
        <v>6</v>
      </c>
      <c r="J56" s="28"/>
      <c r="K56" s="28"/>
      <c r="L56" s="29"/>
      <c r="M56" s="48"/>
      <c r="N56" s="30"/>
      <c r="O56" s="30"/>
      <c r="Q56" s="54"/>
    </row>
    <row r="57" spans="1:17" s="46" customFormat="1" ht="30" hidden="1" customHeight="1">
      <c r="A57" s="122"/>
      <c r="B57" s="44"/>
      <c r="C57" s="42" t="s">
        <v>17</v>
      </c>
      <c r="D57" s="28">
        <f t="shared" ref="D57" si="14">SUM(D55)*D56</f>
        <v>0</v>
      </c>
      <c r="E57" s="32">
        <f t="shared" ref="E57" si="15">SUM(E55)*E56</f>
        <v>0</v>
      </c>
      <c r="F57" s="28">
        <f t="shared" ref="F57:I57" si="16">SUM(F55)*F56</f>
        <v>0</v>
      </c>
      <c r="G57" s="28">
        <f t="shared" si="16"/>
        <v>0</v>
      </c>
      <c r="H57" s="28">
        <f t="shared" si="16"/>
        <v>0</v>
      </c>
      <c r="I57" s="28">
        <f t="shared" si="16"/>
        <v>0</v>
      </c>
      <c r="J57" s="28">
        <f>SUM(J55:J56)</f>
        <v>0</v>
      </c>
      <c r="K57" s="28">
        <f>SUM(D57:I57)</f>
        <v>0</v>
      </c>
      <c r="L57" s="29" t="e">
        <f>SUM(K57)/M57</f>
        <v>#DIV/0!</v>
      </c>
      <c r="M57" s="45">
        <f xml:space="preserve"> COUNTIF(D52:I54, "x")</f>
        <v>0</v>
      </c>
      <c r="N57" s="30"/>
      <c r="O57" s="30"/>
      <c r="Q57" s="54"/>
    </row>
    <row r="58" spans="1:17" s="46" customFormat="1" ht="29.25" customHeight="1">
      <c r="A58" s="123"/>
      <c r="B58" s="34"/>
      <c r="C58" s="35"/>
      <c r="D58" s="36"/>
      <c r="E58" s="36"/>
      <c r="F58" s="36"/>
      <c r="G58" s="36"/>
      <c r="H58" s="36"/>
      <c r="I58" s="36"/>
      <c r="J58" s="36"/>
      <c r="K58" s="37"/>
      <c r="L58" s="38"/>
      <c r="M58" s="39"/>
      <c r="N58" s="39"/>
      <c r="O58" s="39"/>
    </row>
    <row r="59" spans="1:17" s="46" customFormat="1" ht="30">
      <c r="A59" s="122"/>
      <c r="B59" s="120" t="s">
        <v>83</v>
      </c>
      <c r="C59" s="24" t="s">
        <v>115</v>
      </c>
      <c r="D59" s="128"/>
      <c r="E59" s="129"/>
      <c r="F59" s="130"/>
      <c r="G59" s="131"/>
      <c r="H59" s="132"/>
      <c r="I59" s="133"/>
      <c r="J59" s="145"/>
      <c r="K59" s="146"/>
      <c r="L59" s="152" t="str">
        <f>IF(M63=0,"",SUM(K63)/M63)</f>
        <v/>
      </c>
      <c r="M59" s="148"/>
      <c r="N59" s="148"/>
      <c r="O59" s="148"/>
    </row>
    <row r="60" spans="1:17" s="46" customFormat="1" ht="30">
      <c r="A60" s="122"/>
      <c r="B60" s="120"/>
      <c r="C60" s="47" t="s">
        <v>129</v>
      </c>
      <c r="D60" s="128"/>
      <c r="E60" s="129"/>
      <c r="F60" s="153"/>
      <c r="G60" s="131"/>
      <c r="H60" s="132"/>
      <c r="I60" s="133"/>
      <c r="J60" s="145"/>
      <c r="K60" s="146"/>
      <c r="L60" s="152"/>
      <c r="M60" s="148"/>
      <c r="N60" s="150"/>
      <c r="O60" s="148"/>
    </row>
    <row r="61" spans="1:17" s="46" customFormat="1" ht="28.5" hidden="1" customHeight="1">
      <c r="A61" s="122"/>
      <c r="B61" s="41"/>
      <c r="C61" s="42" t="s">
        <v>15</v>
      </c>
      <c r="D61" s="43">
        <f t="shared" ref="D61:I61" si="17" xml:space="preserve"> COUNTIF(D59:D60, "x")</f>
        <v>0</v>
      </c>
      <c r="E61" s="27">
        <f t="shared" si="17"/>
        <v>0</v>
      </c>
      <c r="F61" s="43">
        <f t="shared" si="17"/>
        <v>0</v>
      </c>
      <c r="G61" s="43">
        <f t="shared" si="17"/>
        <v>0</v>
      </c>
      <c r="H61" s="43">
        <f t="shared" si="17"/>
        <v>0</v>
      </c>
      <c r="I61" s="43">
        <f t="shared" si="17"/>
        <v>0</v>
      </c>
      <c r="J61" s="28"/>
      <c r="K61" s="28"/>
      <c r="L61" s="29"/>
      <c r="M61" s="48"/>
      <c r="N61" s="30"/>
      <c r="O61" s="30"/>
      <c r="Q61" s="54"/>
    </row>
    <row r="62" spans="1:17" s="46" customFormat="1" ht="28.5" hidden="1" customHeight="1">
      <c r="A62" s="122"/>
      <c r="B62" s="41"/>
      <c r="C62" s="42" t="s">
        <v>16</v>
      </c>
      <c r="D62" s="28">
        <v>1</v>
      </c>
      <c r="E62" s="32">
        <v>2</v>
      </c>
      <c r="F62" s="28">
        <v>3</v>
      </c>
      <c r="G62" s="28">
        <v>4</v>
      </c>
      <c r="H62" s="28">
        <v>5</v>
      </c>
      <c r="I62" s="28">
        <v>6</v>
      </c>
      <c r="J62" s="28"/>
      <c r="K62" s="28"/>
      <c r="L62" s="29"/>
      <c r="M62" s="48"/>
      <c r="N62" s="30"/>
      <c r="O62" s="30"/>
      <c r="Q62" s="54"/>
    </row>
    <row r="63" spans="1:17" s="46" customFormat="1" ht="23.25" hidden="1" customHeight="1">
      <c r="A63" s="122"/>
      <c r="B63" s="44"/>
      <c r="C63" s="42" t="s">
        <v>17</v>
      </c>
      <c r="D63" s="28">
        <f t="shared" ref="D63" si="18">SUM(D61)*D62</f>
        <v>0</v>
      </c>
      <c r="E63" s="32">
        <f t="shared" ref="E63" si="19">SUM(E61)*E62</f>
        <v>0</v>
      </c>
      <c r="F63" s="28">
        <f t="shared" ref="F63:I63" si="20">SUM(F61)*F62</f>
        <v>0</v>
      </c>
      <c r="G63" s="28">
        <f t="shared" si="20"/>
        <v>0</v>
      </c>
      <c r="H63" s="28">
        <f t="shared" si="20"/>
        <v>0</v>
      </c>
      <c r="I63" s="28">
        <f t="shared" si="20"/>
        <v>0</v>
      </c>
      <c r="J63" s="28">
        <f>SUM(J61:J62)</f>
        <v>0</v>
      </c>
      <c r="K63" s="28">
        <f>SUM(D63:I63)</f>
        <v>0</v>
      </c>
      <c r="L63" s="29" t="e">
        <f>SUM(K63)/M63</f>
        <v>#DIV/0!</v>
      </c>
      <c r="M63" s="45">
        <f xml:space="preserve"> COUNTIF(D59:I60, "x")</f>
        <v>0</v>
      </c>
      <c r="N63" s="30"/>
      <c r="O63" s="30"/>
      <c r="Q63" s="54"/>
    </row>
    <row r="64" spans="1:17" s="46" customFormat="1" ht="29.25" customHeight="1">
      <c r="A64" s="123"/>
      <c r="B64" s="34"/>
      <c r="C64" s="35"/>
      <c r="D64" s="36"/>
      <c r="E64" s="36"/>
      <c r="F64" s="36"/>
      <c r="G64" s="36"/>
      <c r="H64" s="36"/>
      <c r="I64" s="36"/>
      <c r="J64" s="36"/>
      <c r="K64" s="37"/>
      <c r="L64" s="38"/>
      <c r="M64" s="39"/>
      <c r="N64" s="39"/>
      <c r="O64" s="39"/>
    </row>
    <row r="65" spans="1:17" s="46" customFormat="1" ht="21.75" customHeight="1">
      <c r="A65" s="122"/>
      <c r="B65" s="120" t="s">
        <v>84</v>
      </c>
      <c r="C65" s="24" t="s">
        <v>99</v>
      </c>
      <c r="D65" s="128"/>
      <c r="E65" s="129"/>
      <c r="F65" s="130"/>
      <c r="G65" s="131"/>
      <c r="H65" s="132"/>
      <c r="I65" s="133"/>
      <c r="J65" s="145"/>
      <c r="K65" s="146"/>
      <c r="L65" s="152" t="str">
        <f>IF(M70=0,"",SUM(K70)/M70)</f>
        <v/>
      </c>
      <c r="M65" s="148"/>
      <c r="N65" s="148"/>
      <c r="O65" s="148"/>
    </row>
    <row r="66" spans="1:17" s="46" customFormat="1" ht="30">
      <c r="A66" s="122"/>
      <c r="B66" s="120"/>
      <c r="C66" s="49" t="s">
        <v>100</v>
      </c>
      <c r="D66" s="128"/>
      <c r="E66" s="129"/>
      <c r="F66" s="130"/>
      <c r="G66" s="131"/>
      <c r="H66" s="132"/>
      <c r="I66" s="133"/>
      <c r="J66" s="145"/>
      <c r="K66" s="146"/>
      <c r="L66" s="152"/>
      <c r="M66" s="148"/>
      <c r="N66" s="148"/>
      <c r="O66" s="148"/>
    </row>
    <row r="67" spans="1:17" s="46" customFormat="1" ht="30">
      <c r="A67" s="122"/>
      <c r="B67" s="120"/>
      <c r="C67" s="47" t="s">
        <v>101</v>
      </c>
      <c r="D67" s="128"/>
      <c r="E67" s="129"/>
      <c r="F67" s="130"/>
      <c r="G67" s="131"/>
      <c r="H67" s="132"/>
      <c r="I67" s="133"/>
      <c r="J67" s="145"/>
      <c r="K67" s="146"/>
      <c r="L67" s="152"/>
      <c r="M67" s="148"/>
      <c r="N67" s="148"/>
      <c r="O67" s="148"/>
    </row>
    <row r="68" spans="1:17" s="46" customFormat="1" ht="28.5" hidden="1" customHeight="1">
      <c r="A68" s="122"/>
      <c r="B68" s="41"/>
      <c r="C68" s="42" t="s">
        <v>15</v>
      </c>
      <c r="D68" s="43">
        <f t="shared" ref="D68:I68" si="21" xml:space="preserve"> COUNTIF(D65:D67, "x")</f>
        <v>0</v>
      </c>
      <c r="E68" s="27">
        <f t="shared" si="21"/>
        <v>0</v>
      </c>
      <c r="F68" s="43">
        <f t="shared" si="21"/>
        <v>0</v>
      </c>
      <c r="G68" s="43">
        <f t="shared" si="21"/>
        <v>0</v>
      </c>
      <c r="H68" s="43">
        <f t="shared" si="21"/>
        <v>0</v>
      </c>
      <c r="I68" s="43">
        <f t="shared" si="21"/>
        <v>0</v>
      </c>
      <c r="J68" s="28"/>
      <c r="K68" s="28"/>
      <c r="L68" s="29"/>
      <c r="M68" s="48"/>
      <c r="N68" s="30"/>
      <c r="O68" s="30"/>
      <c r="Q68" s="54"/>
    </row>
    <row r="69" spans="1:17" s="46" customFormat="1" ht="26.25" hidden="1" customHeight="1">
      <c r="A69" s="122"/>
      <c r="B69" s="41"/>
      <c r="C69" s="42" t="s">
        <v>16</v>
      </c>
      <c r="D69" s="28">
        <v>1</v>
      </c>
      <c r="E69" s="32">
        <v>2</v>
      </c>
      <c r="F69" s="28">
        <v>3</v>
      </c>
      <c r="G69" s="28">
        <v>4</v>
      </c>
      <c r="H69" s="28">
        <v>5</v>
      </c>
      <c r="I69" s="28">
        <v>6</v>
      </c>
      <c r="J69" s="28"/>
      <c r="K69" s="28"/>
      <c r="L69" s="29"/>
      <c r="M69" s="48"/>
      <c r="N69" s="30"/>
      <c r="O69" s="30"/>
      <c r="Q69" s="54"/>
    </row>
    <row r="70" spans="1:17" s="46" customFormat="1" ht="24.75" hidden="1" customHeight="1">
      <c r="A70" s="122"/>
      <c r="B70" s="44"/>
      <c r="C70" s="42" t="s">
        <v>17</v>
      </c>
      <c r="D70" s="28">
        <f t="shared" ref="D70" si="22">SUM(D68)*D69</f>
        <v>0</v>
      </c>
      <c r="E70" s="32">
        <f t="shared" ref="E70" si="23">SUM(E68)*E69</f>
        <v>0</v>
      </c>
      <c r="F70" s="28">
        <f t="shared" ref="F70:I70" si="24">SUM(F68)*F69</f>
        <v>0</v>
      </c>
      <c r="G70" s="28">
        <f t="shared" si="24"/>
        <v>0</v>
      </c>
      <c r="H70" s="28">
        <f t="shared" si="24"/>
        <v>0</v>
      </c>
      <c r="I70" s="28">
        <f t="shared" si="24"/>
        <v>0</v>
      </c>
      <c r="J70" s="28">
        <f>SUM(J68:J69)</f>
        <v>0</v>
      </c>
      <c r="K70" s="28">
        <f>SUM(D70:I70)</f>
        <v>0</v>
      </c>
      <c r="L70" s="29" t="e">
        <f>SUM(K70)/M70</f>
        <v>#DIV/0!</v>
      </c>
      <c r="M70" s="45">
        <f xml:space="preserve"> COUNTIF(D65:I67, "x")</f>
        <v>0</v>
      </c>
      <c r="N70" s="30"/>
      <c r="O70" s="30"/>
      <c r="Q70" s="54"/>
    </row>
    <row r="71" spans="1:17" s="46" customFormat="1" ht="29.25" customHeight="1">
      <c r="A71" s="123"/>
      <c r="B71" s="34"/>
      <c r="C71" s="35"/>
      <c r="D71" s="36"/>
      <c r="E71" s="36"/>
      <c r="F71" s="36"/>
      <c r="G71" s="36"/>
      <c r="H71" s="36"/>
      <c r="I71" s="36"/>
      <c r="J71" s="36"/>
      <c r="K71" s="37"/>
      <c r="L71" s="38"/>
      <c r="M71" s="39"/>
      <c r="N71" s="39"/>
      <c r="O71" s="39"/>
    </row>
    <row r="72" spans="1:17" s="46" customFormat="1" ht="30">
      <c r="A72" s="122"/>
      <c r="B72" s="120" t="s">
        <v>85</v>
      </c>
      <c r="C72" s="24" t="s">
        <v>130</v>
      </c>
      <c r="D72" s="128"/>
      <c r="E72" s="129"/>
      <c r="F72" s="130"/>
      <c r="G72" s="131"/>
      <c r="H72" s="132"/>
      <c r="I72" s="133"/>
      <c r="J72" s="145"/>
      <c r="K72" s="146"/>
      <c r="L72" s="152" t="str">
        <f>IF(M78=0,"",SUM(K78)/M78)</f>
        <v/>
      </c>
      <c r="M72" s="148"/>
      <c r="N72" s="148"/>
      <c r="O72" s="148"/>
    </row>
    <row r="73" spans="1:17" s="46" customFormat="1" ht="45">
      <c r="A73" s="122"/>
      <c r="B73" s="120"/>
      <c r="C73" s="24" t="s">
        <v>131</v>
      </c>
      <c r="D73" s="128"/>
      <c r="E73" s="129"/>
      <c r="F73" s="130"/>
      <c r="G73" s="131"/>
      <c r="H73" s="132"/>
      <c r="I73" s="133"/>
      <c r="J73" s="145"/>
      <c r="K73" s="146"/>
      <c r="L73" s="152"/>
      <c r="M73" s="148"/>
      <c r="N73" s="148"/>
      <c r="O73" s="148"/>
    </row>
    <row r="74" spans="1:17" s="46" customFormat="1" ht="15">
      <c r="A74" s="122"/>
      <c r="B74" s="120"/>
      <c r="C74" s="47" t="s">
        <v>132</v>
      </c>
      <c r="D74" s="128"/>
      <c r="E74" s="129"/>
      <c r="F74" s="130"/>
      <c r="G74" s="131"/>
      <c r="H74" s="132"/>
      <c r="I74" s="133"/>
      <c r="J74" s="145"/>
      <c r="K74" s="146"/>
      <c r="L74" s="152"/>
      <c r="M74" s="148"/>
      <c r="N74" s="148"/>
      <c r="O74" s="148"/>
    </row>
    <row r="75" spans="1:17" s="46" customFormat="1" ht="33" customHeight="1">
      <c r="A75" s="124"/>
      <c r="B75" s="120"/>
      <c r="C75" s="47" t="s">
        <v>133</v>
      </c>
      <c r="D75" s="128"/>
      <c r="E75" s="129"/>
      <c r="F75" s="130"/>
      <c r="G75" s="131"/>
      <c r="H75" s="132"/>
      <c r="I75" s="133"/>
      <c r="J75" s="145"/>
      <c r="K75" s="146"/>
      <c r="L75" s="152"/>
      <c r="M75" s="148"/>
      <c r="N75" s="148"/>
      <c r="O75" s="148"/>
    </row>
    <row r="76" spans="1:17" s="46" customFormat="1" ht="28.5" hidden="1" customHeight="1">
      <c r="A76" s="19"/>
      <c r="B76" s="41"/>
      <c r="C76" s="42" t="s">
        <v>15</v>
      </c>
      <c r="D76" s="43">
        <f t="shared" ref="D76:I76" si="25" xml:space="preserve"> COUNTIF(D72:D75, "x")</f>
        <v>0</v>
      </c>
      <c r="E76" s="27">
        <f t="shared" si="25"/>
        <v>0</v>
      </c>
      <c r="F76" s="43">
        <f t="shared" si="25"/>
        <v>0</v>
      </c>
      <c r="G76" s="43">
        <f t="shared" si="25"/>
        <v>0</v>
      </c>
      <c r="H76" s="43">
        <f t="shared" si="25"/>
        <v>0</v>
      </c>
      <c r="I76" s="43">
        <f t="shared" si="25"/>
        <v>0</v>
      </c>
      <c r="J76" s="28"/>
      <c r="K76" s="28"/>
      <c r="L76" s="28"/>
      <c r="M76" s="48"/>
      <c r="N76" s="30"/>
      <c r="O76" s="30"/>
      <c r="Q76" s="54"/>
    </row>
    <row r="77" spans="1:17" s="46" customFormat="1" ht="18" hidden="1" customHeight="1">
      <c r="A77" s="19"/>
      <c r="B77" s="41"/>
      <c r="C77" s="42" t="s">
        <v>16</v>
      </c>
      <c r="D77" s="28">
        <v>1</v>
      </c>
      <c r="E77" s="32">
        <v>2</v>
      </c>
      <c r="F77" s="28">
        <v>3</v>
      </c>
      <c r="G77" s="28">
        <v>4</v>
      </c>
      <c r="H77" s="28">
        <v>5</v>
      </c>
      <c r="I77" s="28">
        <v>6</v>
      </c>
      <c r="J77" s="28"/>
      <c r="K77" s="28"/>
      <c r="L77" s="28"/>
      <c r="M77" s="48"/>
      <c r="N77" s="30"/>
      <c r="O77" s="30"/>
      <c r="Q77" s="54"/>
    </row>
    <row r="78" spans="1:17" s="46" customFormat="1" ht="23.25" hidden="1" customHeight="1">
      <c r="A78" s="19"/>
      <c r="B78" s="44"/>
      <c r="C78" s="42" t="s">
        <v>17</v>
      </c>
      <c r="D78" s="28">
        <f t="shared" ref="D78" si="26">SUM(D76)*D77</f>
        <v>0</v>
      </c>
      <c r="E78" s="32">
        <f t="shared" ref="E78" si="27">SUM(E76)*E77</f>
        <v>0</v>
      </c>
      <c r="F78" s="28">
        <f t="shared" ref="F78:I78" si="28">SUM(F76)*F77</f>
        <v>0</v>
      </c>
      <c r="G78" s="28">
        <f t="shared" si="28"/>
        <v>0</v>
      </c>
      <c r="H78" s="28">
        <f t="shared" si="28"/>
        <v>0</v>
      </c>
      <c r="I78" s="28">
        <f t="shared" si="28"/>
        <v>0</v>
      </c>
      <c r="J78" s="28">
        <f>SUM(J76:J77)</f>
        <v>0</v>
      </c>
      <c r="K78" s="28">
        <f>SUM(D78:I78)</f>
        <v>0</v>
      </c>
      <c r="L78" s="28" t="e">
        <f>SUM(K78)/M78</f>
        <v>#DIV/0!</v>
      </c>
      <c r="M78" s="45">
        <f xml:space="preserve"> COUNTIF(D72:I75, "x")</f>
        <v>0</v>
      </c>
      <c r="N78" s="30"/>
      <c r="O78" s="30"/>
      <c r="Q78" s="54"/>
    </row>
    <row r="79" spans="1:17" s="46" customFormat="1" ht="29.25" customHeight="1">
      <c r="A79" s="20"/>
      <c r="B79" s="50"/>
      <c r="C79" s="35"/>
      <c r="D79" s="37"/>
      <c r="E79" s="37"/>
      <c r="F79" s="37"/>
      <c r="G79" s="37"/>
      <c r="H79" s="37"/>
      <c r="I79" s="37"/>
      <c r="J79" s="37"/>
      <c r="K79" s="37"/>
      <c r="L79" s="38"/>
      <c r="M79" s="39"/>
      <c r="N79" s="39"/>
      <c r="O79" s="39"/>
    </row>
    <row r="80" spans="1:17" s="46" customFormat="1" ht="15">
      <c r="A80" s="121" t="s">
        <v>87</v>
      </c>
      <c r="B80" s="125" t="s">
        <v>88</v>
      </c>
      <c r="C80" s="24" t="s">
        <v>134</v>
      </c>
      <c r="D80" s="128"/>
      <c r="E80" s="129"/>
      <c r="F80" s="130"/>
      <c r="G80" s="131"/>
      <c r="H80" s="132"/>
      <c r="I80" s="133"/>
      <c r="J80" s="145"/>
      <c r="K80" s="146"/>
      <c r="L80" s="147" t="str">
        <f>IF(M86=0,"",SUM(K86)/M86)</f>
        <v/>
      </c>
      <c r="M80" s="148"/>
      <c r="N80" s="148"/>
      <c r="O80" s="148"/>
    </row>
    <row r="81" spans="1:17" s="46" customFormat="1" ht="30">
      <c r="A81" s="122"/>
      <c r="B81" s="126"/>
      <c r="C81" s="24" t="s">
        <v>135</v>
      </c>
      <c r="D81" s="128"/>
      <c r="E81" s="129"/>
      <c r="F81" s="130"/>
      <c r="G81" s="131"/>
      <c r="H81" s="132"/>
      <c r="I81" s="133"/>
      <c r="J81" s="145"/>
      <c r="K81" s="146"/>
      <c r="L81" s="149"/>
      <c r="M81" s="148"/>
      <c r="N81" s="148"/>
      <c r="O81" s="148"/>
    </row>
    <row r="82" spans="1:17" s="46" customFormat="1" ht="15">
      <c r="A82" s="122"/>
      <c r="B82" s="126"/>
      <c r="C82" s="24" t="s">
        <v>136</v>
      </c>
      <c r="D82" s="128"/>
      <c r="E82" s="129"/>
      <c r="F82" s="130"/>
      <c r="G82" s="131"/>
      <c r="H82" s="132"/>
      <c r="I82" s="133"/>
      <c r="J82" s="145"/>
      <c r="K82" s="146"/>
      <c r="L82" s="149"/>
      <c r="M82" s="148"/>
      <c r="N82" s="148"/>
      <c r="O82" s="148"/>
    </row>
    <row r="83" spans="1:17" s="46" customFormat="1" ht="30">
      <c r="A83" s="122"/>
      <c r="B83" s="127"/>
      <c r="C83" s="24" t="s">
        <v>102</v>
      </c>
      <c r="D83" s="128"/>
      <c r="E83" s="129"/>
      <c r="F83" s="130"/>
      <c r="G83" s="131"/>
      <c r="H83" s="132"/>
      <c r="I83" s="133"/>
      <c r="J83" s="145"/>
      <c r="K83" s="146"/>
      <c r="L83" s="151"/>
      <c r="M83" s="148"/>
      <c r="N83" s="148"/>
      <c r="O83" s="148"/>
    </row>
    <row r="84" spans="1:17" s="46" customFormat="1" ht="23.25" hidden="1" customHeight="1">
      <c r="A84" s="122"/>
      <c r="B84" s="25"/>
      <c r="C84" s="26" t="s">
        <v>15</v>
      </c>
      <c r="D84" s="27">
        <f xml:space="preserve"> COUNTIF(D80:D83, "x")</f>
        <v>0</v>
      </c>
      <c r="E84" s="27">
        <f t="shared" ref="E84:I84" si="29" xml:space="preserve"> COUNTIF(E80:E83, "x")</f>
        <v>0</v>
      </c>
      <c r="F84" s="27">
        <f t="shared" si="29"/>
        <v>0</v>
      </c>
      <c r="G84" s="27">
        <f t="shared" si="29"/>
        <v>0</v>
      </c>
      <c r="H84" s="27">
        <f t="shared" si="29"/>
        <v>0</v>
      </c>
      <c r="I84" s="27">
        <f t="shared" si="29"/>
        <v>0</v>
      </c>
      <c r="J84" s="27"/>
      <c r="K84" s="28"/>
      <c r="L84" s="29"/>
      <c r="M84" s="30"/>
      <c r="N84" s="30"/>
      <c r="O84" s="30"/>
      <c r="Q84" s="54"/>
    </row>
    <row r="85" spans="1:17" s="46" customFormat="1" ht="21.75" hidden="1" customHeight="1">
      <c r="A85" s="122"/>
      <c r="B85" s="31"/>
      <c r="C85" s="26" t="s">
        <v>16</v>
      </c>
      <c r="D85" s="32">
        <v>1</v>
      </c>
      <c r="E85" s="32">
        <v>2</v>
      </c>
      <c r="F85" s="32">
        <v>3</v>
      </c>
      <c r="G85" s="32">
        <v>4</v>
      </c>
      <c r="H85" s="32">
        <v>5</v>
      </c>
      <c r="I85" s="32">
        <v>6</v>
      </c>
      <c r="J85" s="32"/>
      <c r="K85" s="28"/>
      <c r="L85" s="29"/>
      <c r="M85" s="30"/>
      <c r="N85" s="30"/>
      <c r="O85" s="30"/>
      <c r="Q85" s="54"/>
    </row>
    <row r="86" spans="1:17" s="46" customFormat="1" ht="23.25" hidden="1" customHeight="1">
      <c r="A86" s="122"/>
      <c r="B86" s="31"/>
      <c r="C86" s="26" t="s">
        <v>17</v>
      </c>
      <c r="D86" s="32">
        <f t="shared" ref="D86:I86" si="30">SUM(D84)*D85</f>
        <v>0</v>
      </c>
      <c r="E86" s="32">
        <f t="shared" si="30"/>
        <v>0</v>
      </c>
      <c r="F86" s="32">
        <f t="shared" si="30"/>
        <v>0</v>
      </c>
      <c r="G86" s="32">
        <f t="shared" si="30"/>
        <v>0</v>
      </c>
      <c r="H86" s="32">
        <f t="shared" si="30"/>
        <v>0</v>
      </c>
      <c r="I86" s="32">
        <f t="shared" si="30"/>
        <v>0</v>
      </c>
      <c r="J86" s="32">
        <f>SUM(J84)*J85</f>
        <v>0</v>
      </c>
      <c r="K86" s="28">
        <f>SUM(D86:I86)</f>
        <v>0</v>
      </c>
      <c r="L86" s="29" t="e">
        <f>SUM(K86)/M86</f>
        <v>#DIV/0!</v>
      </c>
      <c r="M86" s="51">
        <f xml:space="preserve"> COUNTIF(D80:I83, "x")</f>
        <v>0</v>
      </c>
      <c r="N86" s="30"/>
      <c r="O86" s="30"/>
      <c r="Q86" s="54"/>
    </row>
    <row r="87" spans="1:17" s="46" customFormat="1" ht="15">
      <c r="A87" s="123"/>
      <c r="B87" s="34"/>
      <c r="C87" s="35"/>
      <c r="D87" s="36"/>
      <c r="E87" s="36"/>
      <c r="F87" s="36"/>
      <c r="G87" s="36"/>
      <c r="H87" s="36"/>
      <c r="I87" s="36"/>
      <c r="J87" s="36"/>
      <c r="K87" s="37"/>
      <c r="L87" s="38"/>
      <c r="M87" s="40"/>
      <c r="N87" s="39"/>
      <c r="O87" s="39"/>
      <c r="Q87" s="54"/>
    </row>
    <row r="88" spans="1:17" s="46" customFormat="1" ht="15">
      <c r="A88" s="122"/>
      <c r="B88" s="120" t="s">
        <v>89</v>
      </c>
      <c r="C88" s="24" t="s">
        <v>190</v>
      </c>
      <c r="D88" s="128"/>
      <c r="E88" s="129"/>
      <c r="F88" s="130"/>
      <c r="G88" s="131"/>
      <c r="H88" s="132"/>
      <c r="I88" s="133"/>
      <c r="J88" s="145"/>
      <c r="K88" s="146"/>
      <c r="L88" s="152" t="str">
        <f>IF(M94=0,"",SUM(K94)/M94)</f>
        <v/>
      </c>
      <c r="M88" s="148"/>
      <c r="N88" s="148"/>
      <c r="O88" s="148"/>
      <c r="Q88" s="54"/>
    </row>
    <row r="89" spans="1:17" s="46" customFormat="1" ht="30">
      <c r="A89" s="122"/>
      <c r="B89" s="120"/>
      <c r="C89" s="24" t="s">
        <v>103</v>
      </c>
      <c r="D89" s="128"/>
      <c r="E89" s="129"/>
      <c r="F89" s="130"/>
      <c r="G89" s="131"/>
      <c r="H89" s="132"/>
      <c r="I89" s="133"/>
      <c r="J89" s="145"/>
      <c r="K89" s="146"/>
      <c r="L89" s="152"/>
      <c r="M89" s="148"/>
      <c r="N89" s="148"/>
      <c r="O89" s="148"/>
      <c r="Q89" s="54"/>
    </row>
    <row r="90" spans="1:17" s="46" customFormat="1" ht="30">
      <c r="A90" s="122"/>
      <c r="B90" s="120"/>
      <c r="C90" s="24" t="s">
        <v>104</v>
      </c>
      <c r="D90" s="128"/>
      <c r="E90" s="129"/>
      <c r="F90" s="130"/>
      <c r="G90" s="131"/>
      <c r="H90" s="132"/>
      <c r="I90" s="133"/>
      <c r="J90" s="145"/>
      <c r="K90" s="146"/>
      <c r="L90" s="152"/>
      <c r="M90" s="148"/>
      <c r="N90" s="150"/>
      <c r="O90" s="148"/>
      <c r="Q90" s="54"/>
    </row>
    <row r="91" spans="1:17" s="46" customFormat="1" ht="45">
      <c r="A91" s="122"/>
      <c r="B91" s="120"/>
      <c r="C91" s="24" t="s">
        <v>191</v>
      </c>
      <c r="D91" s="128"/>
      <c r="E91" s="129"/>
      <c r="F91" s="130"/>
      <c r="G91" s="131"/>
      <c r="H91" s="132"/>
      <c r="I91" s="133"/>
      <c r="J91" s="145"/>
      <c r="K91" s="146"/>
      <c r="L91" s="152"/>
      <c r="M91" s="148"/>
      <c r="N91" s="148"/>
      <c r="O91" s="148"/>
      <c r="Q91" s="54"/>
    </row>
    <row r="92" spans="1:17" s="46" customFormat="1" ht="26.25" hidden="1" customHeight="1">
      <c r="A92" s="122"/>
      <c r="B92" s="25"/>
      <c r="C92" s="26" t="s">
        <v>15</v>
      </c>
      <c r="D92" s="27">
        <f xml:space="preserve"> COUNTIF(D88:D91, "x")</f>
        <v>0</v>
      </c>
      <c r="E92" s="27">
        <f xml:space="preserve"> COUNTIF(E88:E91, "x")</f>
        <v>0</v>
      </c>
      <c r="F92" s="27">
        <f t="shared" ref="F92:I92" si="31" xml:space="preserve"> COUNTIF(F88:F91, "x")</f>
        <v>0</v>
      </c>
      <c r="G92" s="27">
        <f t="shared" si="31"/>
        <v>0</v>
      </c>
      <c r="H92" s="27">
        <f t="shared" si="31"/>
        <v>0</v>
      </c>
      <c r="I92" s="27">
        <f t="shared" si="31"/>
        <v>0</v>
      </c>
      <c r="J92" s="27"/>
      <c r="K92" s="28"/>
      <c r="L92" s="29"/>
      <c r="M92" s="33"/>
      <c r="N92" s="30"/>
      <c r="O92" s="30"/>
      <c r="Q92" s="54"/>
    </row>
    <row r="93" spans="1:17" s="46" customFormat="1" ht="24.75" hidden="1" customHeight="1">
      <c r="A93" s="122"/>
      <c r="B93" s="31"/>
      <c r="C93" s="26" t="s">
        <v>16</v>
      </c>
      <c r="D93" s="32">
        <v>1</v>
      </c>
      <c r="E93" s="32">
        <v>2</v>
      </c>
      <c r="F93" s="32">
        <v>3</v>
      </c>
      <c r="G93" s="32">
        <v>4</v>
      </c>
      <c r="H93" s="32">
        <v>5</v>
      </c>
      <c r="I93" s="32">
        <v>6</v>
      </c>
      <c r="J93" s="32"/>
      <c r="K93" s="28"/>
      <c r="L93" s="29"/>
      <c r="M93" s="33"/>
      <c r="N93" s="30"/>
      <c r="O93" s="30"/>
      <c r="Q93" s="54"/>
    </row>
    <row r="94" spans="1:17" s="46" customFormat="1" ht="27" hidden="1" customHeight="1">
      <c r="A94" s="122"/>
      <c r="B94" s="31"/>
      <c r="C94" s="26" t="s">
        <v>17</v>
      </c>
      <c r="D94" s="32">
        <f t="shared" ref="D94:I94" si="32">SUM(D92)*D93</f>
        <v>0</v>
      </c>
      <c r="E94" s="32">
        <f t="shared" si="32"/>
        <v>0</v>
      </c>
      <c r="F94" s="32">
        <f t="shared" si="32"/>
        <v>0</v>
      </c>
      <c r="G94" s="32">
        <f t="shared" si="32"/>
        <v>0</v>
      </c>
      <c r="H94" s="32">
        <f t="shared" si="32"/>
        <v>0</v>
      </c>
      <c r="I94" s="32">
        <f t="shared" si="32"/>
        <v>0</v>
      </c>
      <c r="J94" s="32">
        <f>SUM(J92)*J93</f>
        <v>0</v>
      </c>
      <c r="K94" s="28">
        <f>SUM(D94:I94)</f>
        <v>0</v>
      </c>
      <c r="L94" s="29" t="e">
        <f>SUM(K94)/M94</f>
        <v>#DIV/0!</v>
      </c>
      <c r="M94" s="33">
        <f xml:space="preserve"> COUNTIF(D88:I91, "x")</f>
        <v>0</v>
      </c>
      <c r="N94" s="30"/>
      <c r="O94" s="30"/>
      <c r="Q94" s="54"/>
    </row>
    <row r="95" spans="1:17" s="46" customFormat="1" ht="29.25" customHeight="1">
      <c r="A95" s="123"/>
      <c r="B95" s="50"/>
      <c r="C95" s="35"/>
      <c r="D95" s="37"/>
      <c r="E95" s="37"/>
      <c r="F95" s="37"/>
      <c r="G95" s="37"/>
      <c r="H95" s="37"/>
      <c r="I95" s="37"/>
      <c r="J95" s="37"/>
      <c r="K95" s="37"/>
      <c r="L95" s="38"/>
      <c r="M95" s="39"/>
      <c r="N95" s="39"/>
      <c r="O95" s="39"/>
    </row>
    <row r="96" spans="1:17" s="46" customFormat="1" ht="30">
      <c r="A96" s="122"/>
      <c r="B96" s="120" t="s">
        <v>90</v>
      </c>
      <c r="C96" s="24" t="s">
        <v>93</v>
      </c>
      <c r="D96" s="128"/>
      <c r="E96" s="129"/>
      <c r="F96" s="130"/>
      <c r="G96" s="131"/>
      <c r="H96" s="132"/>
      <c r="I96" s="133"/>
      <c r="J96" s="145"/>
      <c r="K96" s="146"/>
      <c r="L96" s="152" t="str">
        <f>IF(M101=0,"",SUM(K101)/M101)</f>
        <v/>
      </c>
      <c r="M96" s="148"/>
      <c r="N96" s="150"/>
      <c r="O96" s="148"/>
    </row>
    <row r="97" spans="1:17" s="46" customFormat="1" ht="30">
      <c r="A97" s="122"/>
      <c r="B97" s="120"/>
      <c r="C97" s="24" t="s">
        <v>94</v>
      </c>
      <c r="D97" s="128"/>
      <c r="E97" s="129"/>
      <c r="F97" s="130"/>
      <c r="G97" s="131"/>
      <c r="H97" s="132"/>
      <c r="I97" s="133"/>
      <c r="J97" s="145"/>
      <c r="K97" s="146"/>
      <c r="L97" s="152"/>
      <c r="M97" s="148"/>
      <c r="N97" s="148"/>
      <c r="O97" s="148"/>
    </row>
    <row r="98" spans="1:17" s="46" customFormat="1" ht="30">
      <c r="A98" s="122"/>
      <c r="B98" s="120"/>
      <c r="C98" s="24" t="s">
        <v>95</v>
      </c>
      <c r="D98" s="128"/>
      <c r="E98" s="129"/>
      <c r="F98" s="130"/>
      <c r="G98" s="131"/>
      <c r="H98" s="132"/>
      <c r="I98" s="133"/>
      <c r="J98" s="145"/>
      <c r="K98" s="146"/>
      <c r="L98" s="152"/>
      <c r="M98" s="148"/>
      <c r="N98" s="148"/>
      <c r="O98" s="148"/>
    </row>
    <row r="99" spans="1:17" s="46" customFormat="1" ht="24" hidden="1" customHeight="1">
      <c r="A99" s="122"/>
      <c r="B99" s="25"/>
      <c r="C99" s="26" t="s">
        <v>15</v>
      </c>
      <c r="D99" s="27">
        <f xml:space="preserve"> COUNTIF(D96:D98, "x")</f>
        <v>0</v>
      </c>
      <c r="E99" s="27">
        <f xml:space="preserve"> COUNTIF(E96:E98, "x")</f>
        <v>0</v>
      </c>
      <c r="F99" s="27">
        <f t="shared" ref="F99:I99" si="33" xml:space="preserve"> COUNTIF(F96:F98, "x")</f>
        <v>0</v>
      </c>
      <c r="G99" s="27">
        <f t="shared" si="33"/>
        <v>0</v>
      </c>
      <c r="H99" s="27">
        <f t="shared" si="33"/>
        <v>0</v>
      </c>
      <c r="I99" s="27">
        <f t="shared" si="33"/>
        <v>0</v>
      </c>
      <c r="J99" s="27"/>
      <c r="K99" s="28"/>
      <c r="L99" s="29"/>
      <c r="M99" s="30"/>
      <c r="N99" s="30"/>
      <c r="O99" s="30"/>
      <c r="Q99" s="54"/>
    </row>
    <row r="100" spans="1:17" s="46" customFormat="1" ht="24.6" hidden="1" customHeight="1">
      <c r="A100" s="122"/>
      <c r="B100" s="31"/>
      <c r="C100" s="26" t="s">
        <v>16</v>
      </c>
      <c r="D100" s="32">
        <v>1</v>
      </c>
      <c r="E100" s="32">
        <v>2</v>
      </c>
      <c r="F100" s="32">
        <v>3</v>
      </c>
      <c r="G100" s="32">
        <v>4</v>
      </c>
      <c r="H100" s="32">
        <v>5</v>
      </c>
      <c r="I100" s="32">
        <v>6</v>
      </c>
      <c r="J100" s="32"/>
      <c r="K100" s="28"/>
      <c r="L100" s="29"/>
      <c r="M100" s="30"/>
      <c r="N100" s="30"/>
      <c r="O100" s="30"/>
      <c r="Q100" s="54"/>
    </row>
    <row r="101" spans="1:17" s="46" customFormat="1" ht="25.35" hidden="1" customHeight="1">
      <c r="A101" s="122"/>
      <c r="B101" s="31"/>
      <c r="C101" s="26" t="s">
        <v>17</v>
      </c>
      <c r="D101" s="32">
        <f t="shared" ref="D101:J101" si="34">SUM(D99)*D100</f>
        <v>0</v>
      </c>
      <c r="E101" s="32">
        <f t="shared" si="34"/>
        <v>0</v>
      </c>
      <c r="F101" s="32">
        <f t="shared" si="34"/>
        <v>0</v>
      </c>
      <c r="G101" s="32">
        <f t="shared" si="34"/>
        <v>0</v>
      </c>
      <c r="H101" s="32">
        <f t="shared" si="34"/>
        <v>0</v>
      </c>
      <c r="I101" s="32">
        <f t="shared" si="34"/>
        <v>0</v>
      </c>
      <c r="J101" s="32">
        <f t="shared" si="34"/>
        <v>0</v>
      </c>
      <c r="K101" s="28">
        <f>SUM(D101:I101)</f>
        <v>0</v>
      </c>
      <c r="L101" s="29" t="e">
        <f>SUM(K101)/M101</f>
        <v>#DIV/0!</v>
      </c>
      <c r="M101" s="33">
        <f xml:space="preserve"> COUNTIF(D96:I98, "x")</f>
        <v>0</v>
      </c>
      <c r="N101" s="30"/>
      <c r="O101" s="30"/>
      <c r="Q101" s="54"/>
    </row>
    <row r="102" spans="1:17" s="46" customFormat="1" ht="29.25" customHeight="1">
      <c r="A102" s="123"/>
      <c r="B102" s="52"/>
      <c r="C102" s="35"/>
      <c r="D102" s="37"/>
      <c r="E102" s="37"/>
      <c r="F102" s="37"/>
      <c r="G102" s="37"/>
      <c r="H102" s="37"/>
      <c r="I102" s="37"/>
      <c r="J102" s="37"/>
      <c r="K102" s="37"/>
      <c r="L102" s="38"/>
      <c r="M102" s="39"/>
      <c r="N102" s="39"/>
      <c r="O102" s="39"/>
    </row>
    <row r="103" spans="1:17" s="46" customFormat="1" ht="30">
      <c r="A103" s="122"/>
      <c r="B103" s="125" t="s">
        <v>91</v>
      </c>
      <c r="C103" s="24" t="s">
        <v>96</v>
      </c>
      <c r="D103" s="128"/>
      <c r="E103" s="129"/>
      <c r="F103" s="130"/>
      <c r="G103" s="131"/>
      <c r="H103" s="132"/>
      <c r="I103" s="133"/>
      <c r="J103" s="145"/>
      <c r="K103" s="146"/>
      <c r="L103" s="147" t="str">
        <f>IF(M109=0,"",SUM(K109)/M109)</f>
        <v/>
      </c>
      <c r="M103" s="148"/>
      <c r="N103" s="148"/>
      <c r="O103" s="148"/>
    </row>
    <row r="104" spans="1:17" s="46" customFormat="1" ht="30">
      <c r="A104" s="122"/>
      <c r="B104" s="126"/>
      <c r="C104" s="24" t="s">
        <v>105</v>
      </c>
      <c r="D104" s="128"/>
      <c r="E104" s="129"/>
      <c r="F104" s="130"/>
      <c r="G104" s="131"/>
      <c r="H104" s="132"/>
      <c r="I104" s="133"/>
      <c r="J104" s="145"/>
      <c r="K104" s="146"/>
      <c r="L104" s="149"/>
      <c r="M104" s="148"/>
      <c r="N104" s="148"/>
      <c r="O104" s="148"/>
    </row>
    <row r="105" spans="1:17" s="46" customFormat="1" ht="30">
      <c r="A105" s="122"/>
      <c r="B105" s="126"/>
      <c r="C105" s="24" t="s">
        <v>97</v>
      </c>
      <c r="D105" s="128"/>
      <c r="E105" s="129"/>
      <c r="F105" s="130"/>
      <c r="G105" s="131"/>
      <c r="H105" s="132"/>
      <c r="I105" s="133"/>
      <c r="J105" s="145"/>
      <c r="K105" s="146"/>
      <c r="L105" s="149"/>
      <c r="M105" s="148"/>
      <c r="N105" s="148"/>
      <c r="O105" s="148"/>
    </row>
    <row r="106" spans="1:17" s="46" customFormat="1" ht="45">
      <c r="A106" s="122"/>
      <c r="B106" s="127"/>
      <c r="C106" s="24" t="s">
        <v>98</v>
      </c>
      <c r="D106" s="128"/>
      <c r="E106" s="129"/>
      <c r="F106" s="130"/>
      <c r="G106" s="131"/>
      <c r="H106" s="132"/>
      <c r="I106" s="133"/>
      <c r="J106" s="145"/>
      <c r="K106" s="146"/>
      <c r="L106" s="151"/>
      <c r="M106" s="148"/>
      <c r="N106" s="148"/>
      <c r="O106" s="148"/>
    </row>
    <row r="107" spans="1:17" s="46" customFormat="1" ht="24.6" hidden="1" customHeight="1">
      <c r="A107" s="122"/>
      <c r="B107" s="25"/>
      <c r="C107" s="26" t="s">
        <v>15</v>
      </c>
      <c r="D107" s="27">
        <f xml:space="preserve"> COUNTIF(D103:D106, "x")</f>
        <v>0</v>
      </c>
      <c r="E107" s="27">
        <f t="shared" ref="E107:I107" si="35" xml:space="preserve"> COUNTIF(E103:E106, "x")</f>
        <v>0</v>
      </c>
      <c r="F107" s="27">
        <f t="shared" si="35"/>
        <v>0</v>
      </c>
      <c r="G107" s="27">
        <f t="shared" si="35"/>
        <v>0</v>
      </c>
      <c r="H107" s="27">
        <f t="shared" si="35"/>
        <v>0</v>
      </c>
      <c r="I107" s="27">
        <f t="shared" si="35"/>
        <v>0</v>
      </c>
      <c r="J107" s="27"/>
      <c r="K107" s="28"/>
      <c r="L107" s="29"/>
      <c r="M107" s="30"/>
      <c r="N107" s="30"/>
      <c r="O107" s="30"/>
      <c r="Q107" s="54"/>
    </row>
    <row r="108" spans="1:17" s="46" customFormat="1" ht="24.6" hidden="1" customHeight="1">
      <c r="A108" s="122"/>
      <c r="B108" s="31"/>
      <c r="C108" s="26" t="s">
        <v>16</v>
      </c>
      <c r="D108" s="32">
        <v>1</v>
      </c>
      <c r="E108" s="32">
        <v>2</v>
      </c>
      <c r="F108" s="32">
        <v>3</v>
      </c>
      <c r="G108" s="32">
        <v>4</v>
      </c>
      <c r="H108" s="32">
        <v>5</v>
      </c>
      <c r="I108" s="32">
        <v>6</v>
      </c>
      <c r="J108" s="32"/>
      <c r="K108" s="28"/>
      <c r="L108" s="29"/>
      <c r="M108" s="30"/>
      <c r="N108" s="30"/>
      <c r="O108" s="30"/>
      <c r="Q108" s="54"/>
    </row>
    <row r="109" spans="1:17" s="46" customFormat="1" ht="24.6" hidden="1" customHeight="1">
      <c r="A109" s="122"/>
      <c r="B109" s="31"/>
      <c r="C109" s="26" t="s">
        <v>17</v>
      </c>
      <c r="D109" s="32">
        <f t="shared" ref="D109:J109" si="36">SUM(D107)*D108</f>
        <v>0</v>
      </c>
      <c r="E109" s="32">
        <f t="shared" si="36"/>
        <v>0</v>
      </c>
      <c r="F109" s="32">
        <f t="shared" si="36"/>
        <v>0</v>
      </c>
      <c r="G109" s="32">
        <f t="shared" si="36"/>
        <v>0</v>
      </c>
      <c r="H109" s="32">
        <f t="shared" si="36"/>
        <v>0</v>
      </c>
      <c r="I109" s="32">
        <f t="shared" si="36"/>
        <v>0</v>
      </c>
      <c r="J109" s="32">
        <f t="shared" si="36"/>
        <v>0</v>
      </c>
      <c r="K109" s="28">
        <f>SUM(D109:I109)</f>
        <v>0</v>
      </c>
      <c r="L109" s="29" t="e">
        <f>SUM(K109)/M109</f>
        <v>#DIV/0!</v>
      </c>
      <c r="M109" s="33">
        <f xml:space="preserve"> COUNTIF(D103:I106, "x")</f>
        <v>0</v>
      </c>
      <c r="N109" s="30"/>
      <c r="O109" s="30"/>
      <c r="Q109" s="54"/>
    </row>
    <row r="110" spans="1:17" s="46" customFormat="1" ht="29.25" customHeight="1">
      <c r="A110" s="123"/>
      <c r="B110" s="50"/>
      <c r="C110" s="35"/>
      <c r="D110" s="37"/>
      <c r="E110" s="37"/>
      <c r="F110" s="37"/>
      <c r="G110" s="37"/>
      <c r="H110" s="37"/>
      <c r="I110" s="37"/>
      <c r="J110" s="37"/>
      <c r="K110" s="37"/>
      <c r="L110" s="38"/>
      <c r="M110" s="39"/>
      <c r="N110" s="39"/>
      <c r="O110" s="39"/>
    </row>
    <row r="111" spans="1:17" s="46" customFormat="1" ht="30">
      <c r="A111" s="122"/>
      <c r="B111" s="120" t="s">
        <v>92</v>
      </c>
      <c r="C111" s="24" t="s">
        <v>137</v>
      </c>
      <c r="D111" s="128"/>
      <c r="E111" s="129"/>
      <c r="F111" s="130"/>
      <c r="G111" s="131"/>
      <c r="H111" s="132"/>
      <c r="I111" s="133"/>
      <c r="J111" s="145"/>
      <c r="K111" s="146"/>
      <c r="L111" s="152" t="str">
        <f>IF(M117=0,"",SUM(K117)/M117)</f>
        <v/>
      </c>
      <c r="M111" s="150"/>
      <c r="N111" s="150"/>
      <c r="O111" s="148"/>
    </row>
    <row r="112" spans="1:17" s="46" customFormat="1" ht="30">
      <c r="A112" s="122"/>
      <c r="B112" s="120"/>
      <c r="C112" s="24" t="s">
        <v>138</v>
      </c>
      <c r="D112" s="128"/>
      <c r="E112" s="129"/>
      <c r="F112" s="130"/>
      <c r="G112" s="131"/>
      <c r="H112" s="132"/>
      <c r="I112" s="133"/>
      <c r="J112" s="145"/>
      <c r="K112" s="146"/>
      <c r="L112" s="152"/>
      <c r="M112" s="150"/>
      <c r="N112" s="150"/>
      <c r="O112" s="148"/>
    </row>
    <row r="113" spans="1:17" s="46" customFormat="1" ht="30">
      <c r="A113" s="122"/>
      <c r="B113" s="120"/>
      <c r="C113" s="24" t="s">
        <v>139</v>
      </c>
      <c r="D113" s="128"/>
      <c r="E113" s="129"/>
      <c r="F113" s="130"/>
      <c r="G113" s="131"/>
      <c r="H113" s="132"/>
      <c r="I113" s="133"/>
      <c r="J113" s="145"/>
      <c r="K113" s="146"/>
      <c r="L113" s="152"/>
      <c r="M113" s="150"/>
      <c r="N113" s="150"/>
      <c r="O113" s="148"/>
    </row>
    <row r="114" spans="1:17" s="46" customFormat="1" ht="30">
      <c r="A114" s="124"/>
      <c r="B114" s="120"/>
      <c r="C114" s="24" t="s">
        <v>140</v>
      </c>
      <c r="D114" s="128"/>
      <c r="E114" s="129"/>
      <c r="F114" s="130"/>
      <c r="G114" s="131"/>
      <c r="H114" s="132"/>
      <c r="I114" s="133"/>
      <c r="J114" s="145"/>
      <c r="K114" s="146"/>
      <c r="L114" s="152"/>
      <c r="M114" s="150"/>
      <c r="N114" s="150"/>
      <c r="O114" s="148"/>
    </row>
    <row r="115" spans="1:17" s="46" customFormat="1" ht="26.25" hidden="1" customHeight="1">
      <c r="A115" s="41"/>
      <c r="B115" s="25"/>
      <c r="C115" s="34" t="s">
        <v>15</v>
      </c>
      <c r="D115" s="27">
        <f t="shared" ref="D115:I115" si="37" xml:space="preserve"> COUNTIF(D111:D114, "x")</f>
        <v>0</v>
      </c>
      <c r="E115" s="27">
        <f t="shared" si="37"/>
        <v>0</v>
      </c>
      <c r="F115" s="27">
        <f t="shared" si="37"/>
        <v>0</v>
      </c>
      <c r="G115" s="27">
        <f t="shared" si="37"/>
        <v>0</v>
      </c>
      <c r="H115" s="27">
        <f t="shared" si="37"/>
        <v>0</v>
      </c>
      <c r="I115" s="27">
        <f t="shared" si="37"/>
        <v>0</v>
      </c>
      <c r="J115" s="27"/>
      <c r="K115" s="28"/>
      <c r="L115" s="29"/>
      <c r="M115" s="55"/>
      <c r="N115" s="55"/>
      <c r="O115" s="55"/>
      <c r="Q115" s="54"/>
    </row>
    <row r="116" spans="1:17" s="46" customFormat="1" ht="23.25" hidden="1" customHeight="1">
      <c r="A116" s="41"/>
      <c r="B116" s="31"/>
      <c r="C116" s="34" t="s">
        <v>16</v>
      </c>
      <c r="D116" s="32">
        <v>1</v>
      </c>
      <c r="E116" s="32">
        <v>2</v>
      </c>
      <c r="F116" s="32">
        <v>3</v>
      </c>
      <c r="G116" s="32">
        <v>4</v>
      </c>
      <c r="H116" s="32">
        <v>5</v>
      </c>
      <c r="I116" s="32">
        <v>6</v>
      </c>
      <c r="J116" s="32"/>
      <c r="K116" s="28"/>
      <c r="L116" s="29"/>
      <c r="M116" s="55"/>
      <c r="N116" s="55"/>
      <c r="O116" s="55"/>
      <c r="Q116" s="54"/>
    </row>
    <row r="117" spans="1:17" s="46" customFormat="1" ht="30" hidden="1" customHeight="1">
      <c r="A117" s="41"/>
      <c r="B117" s="31"/>
      <c r="C117" s="34" t="s">
        <v>17</v>
      </c>
      <c r="D117" s="32">
        <f t="shared" ref="D117:J117" si="38">SUM(D115)*D116</f>
        <v>0</v>
      </c>
      <c r="E117" s="32">
        <f t="shared" si="38"/>
        <v>0</v>
      </c>
      <c r="F117" s="32">
        <f t="shared" si="38"/>
        <v>0</v>
      </c>
      <c r="G117" s="32">
        <f t="shared" si="38"/>
        <v>0</v>
      </c>
      <c r="H117" s="32">
        <f t="shared" si="38"/>
        <v>0</v>
      </c>
      <c r="I117" s="32">
        <f t="shared" si="38"/>
        <v>0</v>
      </c>
      <c r="J117" s="32">
        <f t="shared" si="38"/>
        <v>0</v>
      </c>
      <c r="K117" s="28">
        <f>SUM(D117:I117)</f>
        <v>0</v>
      </c>
      <c r="L117" s="29" t="e">
        <f>SUM(K117)/M117</f>
        <v>#DIV/0!</v>
      </c>
      <c r="M117" s="56">
        <f xml:space="preserve"> COUNTIF(D111:I114, "x")</f>
        <v>0</v>
      </c>
      <c r="N117" s="55"/>
      <c r="O117" s="55"/>
      <c r="Q117" s="54"/>
    </row>
    <row r="118" spans="1:17" s="46" customFormat="1" ht="30" customHeight="1">
      <c r="A118" s="57"/>
      <c r="B118" s="58"/>
      <c r="C118" s="59"/>
      <c r="D118" s="60"/>
      <c r="E118" s="60"/>
      <c r="F118" s="60"/>
      <c r="G118" s="60"/>
      <c r="H118" s="60"/>
      <c r="I118" s="60"/>
      <c r="J118" s="60"/>
      <c r="K118" s="61"/>
      <c r="L118" s="62"/>
      <c r="M118" s="63"/>
      <c r="N118" s="64"/>
      <c r="O118" s="64"/>
      <c r="Q118" s="54"/>
    </row>
    <row r="119" spans="1:17" s="46" customFormat="1" ht="18">
      <c r="C119" s="93" t="s">
        <v>173</v>
      </c>
      <c r="D119" s="9" t="s">
        <v>10</v>
      </c>
      <c r="E119" s="9"/>
      <c r="F119" s="9"/>
      <c r="G119" s="9"/>
      <c r="H119" s="9"/>
      <c r="I119" s="9"/>
      <c r="J119" s="9"/>
      <c r="K119" s="9"/>
      <c r="L119" s="9"/>
      <c r="M119" s="9"/>
      <c r="N119" s="9"/>
    </row>
    <row r="120" spans="1:17" s="46" customFormat="1" ht="15"/>
    <row r="121" spans="1:17" s="46" customFormat="1" ht="15" customHeight="1">
      <c r="C121" s="109" t="s">
        <v>162</v>
      </c>
      <c r="D121" s="111">
        <f>SUM(L6)</f>
        <v>0</v>
      </c>
      <c r="E121" s="65"/>
      <c r="F121" s="114" t="s">
        <v>171</v>
      </c>
      <c r="G121" s="114"/>
      <c r="H121" s="114"/>
      <c r="I121" s="114"/>
      <c r="J121" s="114"/>
      <c r="K121" s="114"/>
      <c r="L121" s="114"/>
      <c r="M121" s="114"/>
      <c r="N121" s="114"/>
    </row>
    <row r="122" spans="1:17" s="46" customFormat="1" ht="15" customHeight="1">
      <c r="C122" s="110"/>
      <c r="D122" s="112"/>
      <c r="E122" s="65"/>
      <c r="F122" s="114"/>
      <c r="G122" s="114"/>
      <c r="H122" s="114"/>
      <c r="I122" s="114"/>
      <c r="J122" s="114"/>
      <c r="K122" s="114"/>
      <c r="L122" s="114"/>
      <c r="M122" s="114"/>
      <c r="N122" s="114"/>
    </row>
    <row r="123" spans="1:17" s="46" customFormat="1" ht="15" customHeight="1">
      <c r="C123" s="109" t="s">
        <v>163</v>
      </c>
      <c r="D123" s="111">
        <f>SUM(L18)</f>
        <v>0</v>
      </c>
      <c r="E123" s="65"/>
      <c r="F123" s="113"/>
    </row>
    <row r="124" spans="1:17" s="46" customFormat="1" ht="15" customHeight="1">
      <c r="C124" s="110"/>
      <c r="D124" s="112"/>
      <c r="E124" s="65"/>
      <c r="F124" s="113"/>
    </row>
    <row r="125" spans="1:17" s="46" customFormat="1" ht="15.75">
      <c r="C125" s="109" t="s">
        <v>164</v>
      </c>
      <c r="D125" s="111">
        <f>SUM(L27)</f>
        <v>0</v>
      </c>
      <c r="E125" s="65"/>
      <c r="F125" s="113"/>
    </row>
    <row r="126" spans="1:17" s="46" customFormat="1" ht="15" customHeight="1">
      <c r="C126" s="110"/>
      <c r="D126" s="112"/>
      <c r="E126" s="65"/>
      <c r="F126" s="113"/>
    </row>
    <row r="127" spans="1:17" s="46" customFormat="1" ht="15" customHeight="1">
      <c r="C127" s="109" t="s">
        <v>165</v>
      </c>
      <c r="D127" s="111">
        <f>SUM(L34)</f>
        <v>0</v>
      </c>
      <c r="E127" s="65"/>
      <c r="F127" s="113"/>
    </row>
    <row r="128" spans="1:17" s="46" customFormat="1" ht="15" customHeight="1">
      <c r="C128" s="110"/>
      <c r="D128" s="112"/>
      <c r="E128" s="65"/>
      <c r="F128" s="113"/>
    </row>
    <row r="129" spans="3:18" s="46" customFormat="1" ht="15" customHeight="1">
      <c r="C129" s="109" t="s">
        <v>166</v>
      </c>
      <c r="D129" s="111">
        <f>SUM(L42)</f>
        <v>0</v>
      </c>
      <c r="E129" s="65"/>
      <c r="F129" s="113"/>
    </row>
    <row r="130" spans="3:18" s="46" customFormat="1" ht="15" customHeight="1">
      <c r="C130" s="110"/>
      <c r="D130" s="112"/>
      <c r="E130" s="65"/>
      <c r="F130" s="113"/>
    </row>
    <row r="131" spans="3:18" s="46" customFormat="1" ht="15" customHeight="1">
      <c r="C131" s="109" t="s">
        <v>167</v>
      </c>
      <c r="D131" s="111">
        <f>SUM(L52)</f>
        <v>0</v>
      </c>
      <c r="E131" s="65"/>
      <c r="F131" s="113"/>
    </row>
    <row r="132" spans="3:18" s="46" customFormat="1" ht="15" customHeight="1">
      <c r="C132" s="110"/>
      <c r="D132" s="112"/>
      <c r="E132" s="65"/>
      <c r="F132" s="113"/>
    </row>
    <row r="133" spans="3:18" s="46" customFormat="1" ht="15" customHeight="1">
      <c r="C133" s="109" t="s">
        <v>168</v>
      </c>
      <c r="D133" s="111">
        <f>SUM(L59)</f>
        <v>0</v>
      </c>
      <c r="E133" s="65"/>
      <c r="F133" s="113"/>
    </row>
    <row r="134" spans="3:18" s="46" customFormat="1" ht="15" customHeight="1">
      <c r="C134" s="110"/>
      <c r="D134" s="112"/>
      <c r="E134" s="65"/>
      <c r="F134" s="113"/>
    </row>
    <row r="135" spans="3:18" s="46" customFormat="1" ht="15" customHeight="1">
      <c r="C135" s="109" t="s">
        <v>169</v>
      </c>
      <c r="D135" s="111">
        <f>SUM(L65)</f>
        <v>0</v>
      </c>
      <c r="E135" s="65"/>
      <c r="F135" s="113"/>
    </row>
    <row r="136" spans="3:18" s="46" customFormat="1" ht="15" customHeight="1">
      <c r="C136" s="110"/>
      <c r="D136" s="112"/>
      <c r="E136" s="65"/>
      <c r="F136" s="113"/>
      <c r="N136" s="66"/>
    </row>
    <row r="137" spans="3:18" s="46" customFormat="1" ht="15" customHeight="1">
      <c r="C137" s="109" t="s">
        <v>161</v>
      </c>
      <c r="D137" s="111">
        <f>SUM(L72)</f>
        <v>0</v>
      </c>
      <c r="E137" s="65"/>
      <c r="F137" s="113"/>
      <c r="P137" s="66"/>
      <c r="Q137" s="66"/>
      <c r="R137" s="66"/>
    </row>
    <row r="138" spans="3:18" s="46" customFormat="1" ht="15" customHeight="1">
      <c r="C138" s="110"/>
      <c r="D138" s="112"/>
      <c r="E138" s="65"/>
      <c r="F138" s="113"/>
      <c r="P138" s="66"/>
      <c r="Q138" s="66"/>
      <c r="R138" s="66"/>
    </row>
    <row r="139" spans="3:18" s="46" customFormat="1" ht="15" customHeight="1">
      <c r="C139" s="109" t="s">
        <v>160</v>
      </c>
      <c r="D139" s="111">
        <f>SUM(L80)</f>
        <v>0</v>
      </c>
      <c r="E139" s="65"/>
      <c r="F139" s="113"/>
    </row>
    <row r="140" spans="3:18" s="46" customFormat="1" ht="15" customHeight="1">
      <c r="C140" s="110"/>
      <c r="D140" s="112"/>
      <c r="E140" s="65"/>
      <c r="F140" s="113"/>
    </row>
    <row r="141" spans="3:18" s="46" customFormat="1" ht="15" customHeight="1">
      <c r="C141" s="109" t="s">
        <v>159</v>
      </c>
      <c r="D141" s="111">
        <f>SUM(L88)</f>
        <v>0</v>
      </c>
      <c r="E141" s="65"/>
      <c r="F141" s="113"/>
    </row>
    <row r="142" spans="3:18" s="46" customFormat="1" ht="15" customHeight="1">
      <c r="C142" s="110"/>
      <c r="D142" s="112"/>
      <c r="E142" s="65"/>
      <c r="F142" s="113"/>
    </row>
    <row r="143" spans="3:18" s="46" customFormat="1" ht="15" customHeight="1">
      <c r="C143" s="109" t="s">
        <v>158</v>
      </c>
      <c r="D143" s="111">
        <f>SUM(L96)</f>
        <v>0</v>
      </c>
      <c r="E143" s="65"/>
      <c r="F143" s="113"/>
    </row>
    <row r="144" spans="3:18" s="46" customFormat="1" ht="15" customHeight="1">
      <c r="C144" s="110"/>
      <c r="D144" s="112"/>
      <c r="E144" s="65"/>
      <c r="F144" s="113"/>
    </row>
    <row r="145" spans="3:6" s="46" customFormat="1" ht="15" customHeight="1">
      <c r="C145" s="109" t="s">
        <v>157</v>
      </c>
      <c r="D145" s="111">
        <f>SUM(L103)</f>
        <v>0</v>
      </c>
      <c r="E145" s="65"/>
      <c r="F145" s="113"/>
    </row>
    <row r="146" spans="3:6" s="46" customFormat="1" ht="15" customHeight="1">
      <c r="C146" s="110"/>
      <c r="D146" s="112"/>
      <c r="E146" s="65"/>
      <c r="F146" s="113"/>
    </row>
    <row r="147" spans="3:6" s="46" customFormat="1" ht="15" customHeight="1">
      <c r="C147" s="109" t="s">
        <v>156</v>
      </c>
      <c r="D147" s="111">
        <f>SUM(L111)</f>
        <v>0</v>
      </c>
      <c r="E147" s="65"/>
      <c r="F147" s="113"/>
    </row>
    <row r="148" spans="3:6" s="46" customFormat="1" ht="15" customHeight="1">
      <c r="C148" s="110"/>
      <c r="D148" s="112"/>
      <c r="E148" s="65"/>
      <c r="F148" s="113"/>
    </row>
    <row r="149" spans="3:6" s="46" customFormat="1" ht="12.75" customHeight="1"/>
    <row r="150" spans="3:6" s="46" customFormat="1" ht="12.75" customHeight="1"/>
    <row r="151" spans="3:6" s="46" customFormat="1" ht="15">
      <c r="D151" s="67"/>
    </row>
    <row r="152" spans="3:6" s="46" customFormat="1" ht="12.75" customHeight="1"/>
    <row r="153" spans="3:6" s="46" customFormat="1" ht="12.75" customHeight="1"/>
    <row r="154" spans="3:6" s="46" customFormat="1" ht="12.75" customHeight="1">
      <c r="D154" s="67"/>
    </row>
    <row r="155" spans="3:6" s="46" customFormat="1" ht="12.75" customHeight="1"/>
    <row r="156" spans="3:6" s="46" customFormat="1" ht="12.75" customHeight="1"/>
    <row r="157" spans="3:6" s="46" customFormat="1" ht="15"/>
    <row r="158" spans="3:6" s="46" customFormat="1" ht="15"/>
    <row r="159" spans="3:6" s="46" customFormat="1" ht="15"/>
    <row r="160" spans="3:6" s="46" customFormat="1" ht="12.75" customHeight="1"/>
    <row r="161" s="46" customFormat="1" ht="12.75" customHeight="1"/>
    <row r="162" s="46" customFormat="1" ht="12.75" customHeight="1"/>
    <row r="163" s="46" customFormat="1" ht="12.75" customHeight="1"/>
    <row r="164" s="46" customFormat="1" ht="15"/>
    <row r="165" s="46" customFormat="1" ht="18" customHeight="1"/>
    <row r="166" s="46" customFormat="1" ht="15"/>
    <row r="167" s="46" customFormat="1" ht="15"/>
    <row r="168" s="46" customFormat="1" ht="12.75" customHeight="1"/>
    <row r="169" s="46" customFormat="1" ht="12.75" customHeight="1"/>
    <row r="170" s="46" customFormat="1" ht="12.75" customHeight="1"/>
    <row r="171" s="46" customFormat="1" ht="12.75" customHeight="1"/>
    <row r="172" s="46" customFormat="1" ht="12.75" customHeight="1"/>
    <row r="173" s="46" customFormat="1" ht="15"/>
    <row r="174" s="46" customFormat="1" ht="18" customHeight="1"/>
    <row r="175" s="46" customFormat="1" ht="15"/>
    <row r="176" ht="12.75" customHeight="1"/>
    <row r="177" ht="12.75" customHeight="1"/>
    <row r="178" ht="12.75" customHeight="1"/>
    <row r="179" ht="12.75" customHeight="1"/>
    <row r="180" ht="12.75" customHeight="1"/>
    <row r="181"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4" ht="12.75" customHeight="1"/>
    <row r="205" ht="12.75" customHeight="1"/>
    <row r="206" ht="12.75" customHeight="1"/>
    <row r="207" ht="12.75" customHeight="1"/>
    <row r="212" ht="12.75" customHeight="1"/>
    <row r="213" ht="12.75" customHeight="1"/>
    <row r="214" ht="12.75" customHeight="1"/>
    <row r="215" ht="12.75" customHeight="1"/>
    <row r="216" ht="12.75" customHeight="1"/>
    <row r="218" ht="12.75" customHeight="1"/>
    <row r="219" ht="12.75" customHeight="1"/>
    <row r="220" ht="12.75" customHeight="1"/>
    <row r="221" ht="12.75" customHeight="1"/>
    <row r="222" ht="12.75" customHeight="1"/>
    <row r="223" ht="12.75" customHeight="1"/>
    <row r="224" ht="12.75" customHeight="1"/>
  </sheetData>
  <sheetProtection algorithmName="SHA-512" hashValue="ekw9RRsABoJlGS8YX2q26CFLRlVIL2XNxLFB2bhoot+uv2U7yZWetdtPZPf/0svI0HPahTbJElsE7xnl+bKyHA==" saltValue="u3qgPb+XadNrla1GjQduYw==" spinCount="100000" sheet="1" objects="1" scenarios="1"/>
  <mergeCells count="73">
    <mergeCell ref="A80:A114"/>
    <mergeCell ref="B88:B91"/>
    <mergeCell ref="L88:L91"/>
    <mergeCell ref="B96:B98"/>
    <mergeCell ref="L96:L98"/>
    <mergeCell ref="B111:B114"/>
    <mergeCell ref="L111:L114"/>
    <mergeCell ref="L103:L106"/>
    <mergeCell ref="L80:L83"/>
    <mergeCell ref="B80:B83"/>
    <mergeCell ref="B103:B106"/>
    <mergeCell ref="A6:A75"/>
    <mergeCell ref="B18:B22"/>
    <mergeCell ref="L18:L22"/>
    <mergeCell ref="B27:B29"/>
    <mergeCell ref="L27:L29"/>
    <mergeCell ref="B34:B37"/>
    <mergeCell ref="L34:L37"/>
    <mergeCell ref="B42:B47"/>
    <mergeCell ref="L42:L47"/>
    <mergeCell ref="L6:L13"/>
    <mergeCell ref="B6:B13"/>
    <mergeCell ref="B72:B75"/>
    <mergeCell ref="L72:L75"/>
    <mergeCell ref="B52:B54"/>
    <mergeCell ref="L52:L54"/>
    <mergeCell ref="B59:B60"/>
    <mergeCell ref="D139:D140"/>
    <mergeCell ref="F125:F126"/>
    <mergeCell ref="F127:F128"/>
    <mergeCell ref="C121:C122"/>
    <mergeCell ref="D121:D122"/>
    <mergeCell ref="F131:F132"/>
    <mergeCell ref="C123:C124"/>
    <mergeCell ref="D123:D124"/>
    <mergeCell ref="C125:C126"/>
    <mergeCell ref="D125:D126"/>
    <mergeCell ref="C127:C128"/>
    <mergeCell ref="D127:D128"/>
    <mergeCell ref="F123:F124"/>
    <mergeCell ref="F121:N122"/>
    <mergeCell ref="L59:L60"/>
    <mergeCell ref="B65:B67"/>
    <mergeCell ref="L65:L67"/>
    <mergeCell ref="C147:C148"/>
    <mergeCell ref="D147:D148"/>
    <mergeCell ref="F129:F130"/>
    <mergeCell ref="C143:C144"/>
    <mergeCell ref="D143:D144"/>
    <mergeCell ref="C145:C146"/>
    <mergeCell ref="D145:D146"/>
    <mergeCell ref="F133:F134"/>
    <mergeCell ref="F141:F142"/>
    <mergeCell ref="F135:F136"/>
    <mergeCell ref="F137:F138"/>
    <mergeCell ref="C141:C142"/>
    <mergeCell ref="D141:D142"/>
    <mergeCell ref="A3:A4"/>
    <mergeCell ref="C137:C138"/>
    <mergeCell ref="D137:D138"/>
    <mergeCell ref="F147:F148"/>
    <mergeCell ref="C133:C134"/>
    <mergeCell ref="D133:D134"/>
    <mergeCell ref="F143:F144"/>
    <mergeCell ref="C135:C136"/>
    <mergeCell ref="D135:D136"/>
    <mergeCell ref="F145:F146"/>
    <mergeCell ref="C129:C130"/>
    <mergeCell ref="D129:D130"/>
    <mergeCell ref="F139:F140"/>
    <mergeCell ref="C131:C132"/>
    <mergeCell ref="D131:D132"/>
    <mergeCell ref="C139:C140"/>
  </mergeCells>
  <pageMargins left="0.59055118110236227" right="0.59055118110236227" top="0.59055118110236227" bottom="0.59055118110236227" header="0.31496062992125984" footer="0.31496062992125984"/>
  <pageSetup paperSize="8" scale="44" fitToHeight="0" orientation="landscape" verticalDpi="1200" r:id="rId1"/>
  <headerFooter>
    <oddFooter>&amp;L&amp;A&amp;CSeite &amp;P&amp;RDestinationsmanagement 4.0 - Analyseraster Selbstevaluation, Hochschule Luzern</oddFooter>
  </headerFooter>
  <rowBreaks count="2" manualBreakCount="2">
    <brk id="50" max="16383" man="1"/>
    <brk id="117"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0170120137B0840BB306356E821475D" ma:contentTypeVersion="27" ma:contentTypeDescription="Ein neues Dokument erstellen." ma:contentTypeScope="" ma:versionID="79f3837f4299ed7152749decee523464">
  <xsd:schema xmlns:xsd="http://www.w3.org/2001/XMLSchema" xmlns:xs="http://www.w3.org/2001/XMLSchema" xmlns:p="http://schemas.microsoft.com/office/2006/metadata/properties" xmlns:ns2="eec44282-aee3-4cd8-94d8-06f6f4ed863b" xmlns:ns3="958c4d2d-05e7-40a6-9328-8025f20718e1" targetNamespace="http://schemas.microsoft.com/office/2006/metadata/properties" ma:root="true" ma:fieldsID="94fc519a6389e8b01b602abafcb2d5d6" ns2:_="" ns3:_="">
    <xsd:import namespace="eec44282-aee3-4cd8-94d8-06f6f4ed863b"/>
    <xsd:import namespace="958c4d2d-05e7-40a6-9328-8025f20718e1"/>
    <xsd:element name="properties">
      <xsd:complexType>
        <xsd:sequence>
          <xsd:element name="documentManagement">
            <xsd:complexType>
              <xsd:all>
                <xsd:element ref="ns2:TaxKeywordTaxHTField" minOccurs="0"/>
                <xsd:element ref="ns2:TaxCatchAll" minOccurs="0"/>
                <xsd:element ref="ns3:MediaServiceAutoTag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KeyPoints" minOccurs="0"/>
                <xsd:element ref="ns2:b03f80f45814461ab6bc33aa436eb3a3" minOccurs="0"/>
                <xsd:element ref="ns3:MediaServiceDateTaken" minOccurs="0"/>
                <xsd:element ref="ns3:MediaServiceAutoKeyPoints" minOccurs="0"/>
                <xsd:element ref="ns3:MediaLengthInSeconds" minOccurs="0"/>
                <xsd:element ref="ns3:MediaServiceObjectDetectorVersions" minOccurs="0"/>
                <xsd:element ref="ns3:MediaServiceSearchProperties" minOccurs="0"/>
                <xsd:element ref="ns3:lcf76f155ced4ddcb4097134ff3c332f"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44282-aee3-4cd8-94d8-06f6f4ed863b" elementFormDefault="qualified">
    <xsd:import namespace="http://schemas.microsoft.com/office/2006/documentManagement/types"/>
    <xsd:import namespace="http://schemas.microsoft.com/office/infopath/2007/PartnerControls"/>
    <xsd:element name="TaxKeywordTaxHTField" ma:index="6" nillable="true" ma:taxonomy="true" ma:internalName="TaxKeywordTaxHTField" ma:taxonomyFieldName="TaxKeyword" ma:displayName="Unternehmensstichwörter" ma:fieldId="{23f27201-bee3-471e-b2e7-b64fd8b7ca38}" ma:taxonomyMulti="true" ma:sspId="c1cfed6a-f0b8-408a-ac16-e5529db9c790" ma:termSetId="00000000-0000-0000-0000-000000000000" ma:anchorId="00000000-0000-0000-0000-000000000000" ma:open="true" ma:isKeyword="true">
      <xsd:complexType>
        <xsd:sequence>
          <xsd:element ref="pc:Terms" minOccurs="0" maxOccurs="1"/>
        </xsd:sequence>
      </xsd:complexType>
    </xsd:element>
    <xsd:element name="TaxCatchAll" ma:index="7" nillable="true" ma:displayName="Taxonomy Catch All Column" ma:hidden="true" ma:list="{ee6ebe76-e3a7-4e5d-b590-1454bb20aec0}" ma:internalName="TaxCatchAll" ma:showField="CatchAllData" ma:web="eec44282-aee3-4cd8-94d8-06f6f4ed863b">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b03f80f45814461ab6bc33aa436eb3a3" ma:index="20" nillable="true" ma:taxonomy="true" ma:internalName="b03f80f45814461ab6bc33aa436eb3a3" ma:taxonomyFieldName="ESManagedKeyWord" ma:displayName="Verwaltetes Stichwort" ma:fieldId="{b03f80f4-5814-461a-b6bc-33aa436eb3a3}" ma:taxonomyMulti="true" ma:sspId="c1cfed6a-f0b8-408a-ac16-e5529db9c790" ma:termSetId="d5a49cda-06ce-400c-a7a4-cfdc8cb3f84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58c4d2d-05e7-40a6-9328-8025f20718e1" elementFormDefault="qualified">
    <xsd:import namespace="http://schemas.microsoft.com/office/2006/documentManagement/types"/>
    <xsd:import namespace="http://schemas.microsoft.com/office/infopath/2007/PartnerControls"/>
    <xsd:element name="MediaServiceAutoTags" ma:index="8" nillable="true" ma:displayName="Tags" ma:description="" ma:internalName="MediaServiceAutoTags"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KeyPoints" ma:index="16" nillable="true" ma:displayName="KeyPoints" ma:description=""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lcf76f155ced4ddcb4097134ff3c332f" ma:index="28" nillable="true" ma:taxonomy="true" ma:internalName="lcf76f155ced4ddcb4097134ff3c332f" ma:taxonomyFieldName="MediaServiceImageTags" ma:displayName="Bildmarkierungen" ma:readOnly="false" ma:fieldId="{5cf76f15-5ced-4ddc-b409-7134ff3c332f}" ma:taxonomyMulti="true" ma:sspId="c1cfed6a-f0b8-408a-ac16-e5529db9c790" ma:termSetId="09814cd3-568e-fe90-9814-8d621ff8fb84" ma:anchorId="fba54fb3-c3e1-fe81-a776-ca4b69148c4d" ma:open="true" ma:isKeyword="false">
      <xsd:complexType>
        <xsd:sequence>
          <xsd:element ref="pc:Terms" minOccurs="0" maxOccurs="1"/>
        </xsd:sequence>
      </xsd:complex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ec44282-aee3-4cd8-94d8-06f6f4ed863b" xsi:nil="true"/>
    <b03f80f45814461ab6bc33aa436eb3a3 xmlns="eec44282-aee3-4cd8-94d8-06f6f4ed863b">
      <Terms xmlns="http://schemas.microsoft.com/office/infopath/2007/PartnerControls"/>
    </b03f80f45814461ab6bc33aa436eb3a3>
    <lcf76f155ced4ddcb4097134ff3c332f xmlns="958c4d2d-05e7-40a6-9328-8025f20718e1">
      <Terms xmlns="http://schemas.microsoft.com/office/infopath/2007/PartnerControls"/>
    </lcf76f155ced4ddcb4097134ff3c332f>
    <TaxKeywordTaxHTField xmlns="eec44282-aee3-4cd8-94d8-06f6f4ed863b">
      <Terms xmlns="http://schemas.microsoft.com/office/infopath/2007/PartnerControl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C008C-D5E2-43A2-B714-35AA1CB3E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44282-aee3-4cd8-94d8-06f6f4ed863b"/>
    <ds:schemaRef ds:uri="958c4d2d-05e7-40a6-9328-8025f20718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92C90E-EF16-437B-BBFD-89607327AD83}">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958c4d2d-05e7-40a6-9328-8025f20718e1"/>
    <ds:schemaRef ds:uri="http://purl.org/dc/dcmitype/"/>
    <ds:schemaRef ds:uri="eec44282-aee3-4cd8-94d8-06f6f4ed863b"/>
    <ds:schemaRef ds:uri="http://www.w3.org/XML/1998/namespace"/>
    <ds:schemaRef ds:uri="http://purl.org/dc/terms/"/>
  </ds:schemaRefs>
</ds:datastoreItem>
</file>

<file path=customXml/itemProps3.xml><?xml version="1.0" encoding="utf-8"?>
<ds:datastoreItem xmlns:ds="http://schemas.openxmlformats.org/officeDocument/2006/customXml" ds:itemID="{F6A289B7-8A77-4259-B865-A1FBB3E9F2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Read Me</vt:lpstr>
      <vt:lpstr>Eckwerte - Ausgangsfragen</vt:lpstr>
      <vt:lpstr>Gesamtdestination</vt:lpstr>
      <vt:lpstr>DMO</vt:lpstr>
      <vt:lpstr>DMO!Druckbereich</vt:lpstr>
      <vt:lpstr>Gesamtdestination!Druckbereich</vt:lpstr>
      <vt:lpstr>DMO!Drucktitel</vt:lpstr>
      <vt:lpstr>Gesamtdestination!Drucktitel</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Weber Fabian HSLU W</dc:creator>
  <cp:keywords/>
  <dc:description/>
  <cp:lastModifiedBy>Stettler Jürg HSLU W</cp:lastModifiedBy>
  <cp:revision/>
  <cp:lastPrinted>2025-09-22T11:44:12Z</cp:lastPrinted>
  <dcterms:created xsi:type="dcterms:W3CDTF">2020-03-10T07:42:28Z</dcterms:created>
  <dcterms:modified xsi:type="dcterms:W3CDTF">2025-09-22T11:45:00Z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2025-03-14T15:53:01Z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18eb3c66-36e6-47d7-8c1b-675d60e9a319</vt:lpwstr>
  </property>
  <property fmtid="{D5CDD505-2E9C-101B-9397-08002B2CF9AE}" pid="8" name="MSIP_Label_e8b0afbd-3cf7-4707-aee4-8dc9d855de29_ContentBits">
    <vt:lpwstr>0</vt:lpwstr>
  </property>
  <property fmtid="{D5CDD505-2E9C-101B-9397-08002B2CF9AE}" pid="9" name="MSIP_Label_e8b0afbd-3cf7-4707-aee4-8dc9d855de29_Tag">
    <vt:lpwstr>10, 3, 0, 1</vt:lpwstr>
  </property>
  <property fmtid="{D5CDD505-2E9C-101B-9397-08002B2CF9AE}" pid="10" name="ContentTypeId">
    <vt:lpwstr>0x010100A0170120137B0840BB306356E821475D</vt:lpwstr>
  </property>
  <property fmtid="{D5CDD505-2E9C-101B-9397-08002B2CF9AE}" pid="11" name="TaxKeyword">
    <vt:lpwstr/>
  </property>
  <property fmtid="{D5CDD505-2E9C-101B-9397-08002B2CF9AE}" pid="12" name="MediaServiceImageTags">
    <vt:lpwstr/>
  </property>
  <property fmtid="{D5CDD505-2E9C-101B-9397-08002B2CF9AE}" pid="13" name="ESManagedKeyWord">
    <vt:lpwstr/>
  </property>
</Properties>
</file>