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hsluzern-my.sharepoint.com/personal/lukas_mueller_hslu_ch/Documents/02 Lehrplan/00 Public/"/>
    </mc:Choice>
  </mc:AlternateContent>
  <xr:revisionPtr revIDLastSave="1461" documentId="8_{962A8FA8-AAB7-4B7B-8D73-954CFE36E447}" xr6:coauthVersionLast="47" xr6:coauthVersionMax="47" xr10:uidLastSave="{D42EBAA5-3EF8-44CA-9AD6-F1DCDA8C4A60}"/>
  <bookViews>
    <workbookView xWindow="-28920" yWindow="-120" windowWidth="29040" windowHeight="17520" xr2:uid="{71DECFF1-9FA3-41E0-8F94-F3067628F3E4}"/>
  </bookViews>
  <sheets>
    <sheet name="Modelstundenplan" sheetId="8" r:id="rId1"/>
    <sheet name="Variabeln" sheetId="12" state="hidden" r:id="rId2"/>
  </sheets>
  <definedNames>
    <definedName name="_xlnm.Print_Area" localSheetId="0">Modelstundenplan!$A$1:$I$84</definedName>
    <definedName name="_xlnm.Print_Titles" localSheetId="0">Modelstundenplan!$1:$1</definedName>
    <definedName name="Start">Variabeln!$B$1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J72" i="8" l="1"/>
  <c r="J58" i="8"/>
  <c r="J44" i="8"/>
  <c r="J30" i="8"/>
  <c r="J16" i="8"/>
  <c r="J2" i="8" l="1"/>
  <c r="K1" i="8" s="1"/>
  <c r="B44" i="8" l="1"/>
  <c r="B72" i="8"/>
  <c r="B58" i="8"/>
  <c r="B30" i="8"/>
  <c r="B16" i="8"/>
  <c r="B2" i="8"/>
</calcChain>
</file>

<file path=xl/sharedStrings.xml><?xml version="1.0" encoding="utf-8"?>
<sst xmlns="http://schemas.openxmlformats.org/spreadsheetml/2006/main" count="135" uniqueCount="76">
  <si>
    <r>
      <rPr>
        <b/>
        <sz val="20"/>
        <rFont val="FS Albert"/>
        <family val="3"/>
      </rPr>
      <t>Digital Engineer</t>
    </r>
    <r>
      <rPr>
        <sz val="20"/>
        <rFont val="FS Albert"/>
        <family val="3"/>
      </rPr>
      <t xml:space="preserve"> Vollzeit
</t>
    </r>
  </si>
  <si>
    <t>Basic</t>
  </si>
  <si>
    <t>Semester 1</t>
  </si>
  <si>
    <t>Mo</t>
  </si>
  <si>
    <t>Di</t>
  </si>
  <si>
    <t>Mi</t>
  </si>
  <si>
    <t>Do</t>
  </si>
  <si>
    <t>Fr</t>
  </si>
  <si>
    <t>Blockwoche</t>
  </si>
  <si>
    <t>08:30 - 12:00</t>
  </si>
  <si>
    <t>Mathematik 1-B</t>
  </si>
  <si>
    <t>Einführung Python</t>
  </si>
  <si>
    <t>Digital- technik</t>
  </si>
  <si>
    <t>CAD Blockwoche</t>
  </si>
  <si>
    <t>13:00 - 16:30</t>
  </si>
  <si>
    <t>Produkt- entwicklung Grundlagen</t>
  </si>
  <si>
    <t>Grundlagen Digital Engineering</t>
  </si>
  <si>
    <t>Kontext 1</t>
  </si>
  <si>
    <t>17:30 - 21:00</t>
  </si>
  <si>
    <t xml:space="preserve">2) wird in Rotkreuz durchgeführt	
3) Unterricht in Englisch	
4) nur online Unterricht	</t>
  </si>
  <si>
    <t>Semester 2</t>
  </si>
  <si>
    <t>Modulart</t>
  </si>
  <si>
    <t>Mathematik  2_B</t>
  </si>
  <si>
    <t>Physik 1_B</t>
  </si>
  <si>
    <t>Lineare Algebra</t>
  </si>
  <si>
    <t>Data Engineering</t>
  </si>
  <si>
    <t>Ökologie</t>
  </si>
  <si>
    <t>Pflichtmodul</t>
  </si>
  <si>
    <t>Flexibler Durchführungszeitpunkt</t>
  </si>
  <si>
    <t>Vertiefung (Digital Transformation)</t>
  </si>
  <si>
    <t>Bsp. Wahlmodule</t>
  </si>
  <si>
    <t>Web Technologien</t>
  </si>
  <si>
    <t>Digital Law</t>
  </si>
  <si>
    <t>Kontext 2</t>
  </si>
  <si>
    <t>Management Grundlagen</t>
  </si>
  <si>
    <t>Intermediate</t>
  </si>
  <si>
    <t>Semester 3</t>
  </si>
  <si>
    <t>Mathematik 2_B</t>
  </si>
  <si>
    <t>Physik 2_B</t>
  </si>
  <si>
    <t>Produkt- entwicklung 1</t>
  </si>
  <si>
    <t>Lineare Regelung &amp; Systeme</t>
  </si>
  <si>
    <t>Statistical Data Analysis 1</t>
  </si>
  <si>
    <t>IoT</t>
  </si>
  <si>
    <t>Semester 4</t>
  </si>
  <si>
    <t>Robotic Process Automation</t>
  </si>
  <si>
    <t>Statistical Data Analysis 2</t>
  </si>
  <si>
    <t>BWL für Ingenieure</t>
  </si>
  <si>
    <t>Produkt- entwicklung 2</t>
  </si>
  <si>
    <t>Data Comm. Systems</t>
  </si>
  <si>
    <t>Digitale Twins</t>
  </si>
  <si>
    <t>Immersive Technologies</t>
  </si>
  <si>
    <t>Trends in Digital Engineering</t>
  </si>
  <si>
    <t>Advanced</t>
  </si>
  <si>
    <t>Semester 5</t>
  </si>
  <si>
    <t>Industrie Projekt</t>
  </si>
  <si>
    <t>Digital Tools für Ingenieure</t>
  </si>
  <si>
    <t>Entre- preneurship</t>
  </si>
  <si>
    <t>Digital Engineering Special</t>
  </si>
  <si>
    <t>Digitale Transform. &amp; Ethik</t>
  </si>
  <si>
    <t>Dargestellte Vertiefungsrichung Digital Transformation</t>
  </si>
  <si>
    <t>Semester 6</t>
  </si>
  <si>
    <t>Bachelor Thesis</t>
  </si>
  <si>
    <t>AI &amp; Robotik</t>
  </si>
  <si>
    <t xml:space="preserve"> </t>
  </si>
  <si>
    <t>Plannungstart</t>
  </si>
  <si>
    <r>
      <t xml:space="preserve">Information Security Fun- damentals </t>
    </r>
    <r>
      <rPr>
        <vertAlign val="superscript"/>
        <sz val="11"/>
        <rFont val="FS Albert"/>
        <family val="3"/>
      </rPr>
      <t>2)</t>
    </r>
  </si>
  <si>
    <r>
      <t xml:space="preserve">Big Data Lab Sandbox </t>
    </r>
    <r>
      <rPr>
        <vertAlign val="superscript"/>
        <sz val="11"/>
        <rFont val="FS Albert"/>
        <family val="3"/>
      </rPr>
      <t>2)</t>
    </r>
  </si>
  <si>
    <r>
      <t xml:space="preserve">Data Ware- housing </t>
    </r>
    <r>
      <rPr>
        <vertAlign val="superscript"/>
        <sz val="11"/>
        <rFont val="FS Albert"/>
        <family val="3"/>
      </rPr>
      <t>2)</t>
    </r>
  </si>
  <si>
    <r>
      <t xml:space="preserve">Blockchain &amp; Security IoT Hackathon </t>
    </r>
    <r>
      <rPr>
        <vertAlign val="superscript"/>
        <sz val="11"/>
        <rFont val="FS Albert"/>
        <family val="3"/>
      </rPr>
      <t>2)</t>
    </r>
  </si>
  <si>
    <r>
      <rPr>
        <sz val="11"/>
        <rFont val="FS Albert"/>
        <family val="3"/>
      </rPr>
      <t>Machine Learning</t>
    </r>
    <r>
      <rPr>
        <sz val="10"/>
        <rFont val="FS Albert"/>
        <family val="3"/>
      </rPr>
      <t xml:space="preserve"> </t>
    </r>
    <r>
      <rPr>
        <vertAlign val="superscript"/>
        <sz val="10"/>
        <rFont val="FS Albert"/>
        <family val="3"/>
      </rPr>
      <t>3) 4)</t>
    </r>
  </si>
  <si>
    <r>
      <t xml:space="preserve">Service Innovation </t>
    </r>
    <r>
      <rPr>
        <vertAlign val="superscript"/>
        <sz val="11"/>
        <rFont val="FS Albert"/>
        <family val="3"/>
      </rPr>
      <t>3)</t>
    </r>
  </si>
  <si>
    <r>
      <t xml:space="preserve">AI &amp; Search Optimization </t>
    </r>
    <r>
      <rPr>
        <vertAlign val="superscript"/>
        <sz val="11"/>
        <rFont val="FS Albert"/>
        <family val="3"/>
      </rPr>
      <t>4)</t>
    </r>
  </si>
  <si>
    <r>
      <t xml:space="preserve">Digital Business Models </t>
    </r>
    <r>
      <rPr>
        <vertAlign val="superscript"/>
        <sz val="11"/>
        <rFont val="FS Albert"/>
        <family val="3"/>
      </rPr>
      <t>3)</t>
    </r>
  </si>
  <si>
    <r>
      <t>Interaction for Virtual Reality</t>
    </r>
    <r>
      <rPr>
        <vertAlign val="superscript"/>
        <sz val="11"/>
        <rFont val="FS Albert"/>
        <family val="3"/>
      </rPr>
      <t xml:space="preserve"> 2)</t>
    </r>
  </si>
  <si>
    <r>
      <t>Advanced Machine Learning</t>
    </r>
    <r>
      <rPr>
        <vertAlign val="superscript"/>
        <sz val="11"/>
        <rFont val="FS Albert"/>
        <family val="3"/>
      </rPr>
      <t xml:space="preserve"> 3) 4)</t>
    </r>
  </si>
  <si>
    <r>
      <t>Digital Busi- ness Process</t>
    </r>
    <r>
      <rPr>
        <vertAlign val="superscript"/>
        <sz val="11"/>
        <rFont val="FS Albert"/>
        <family val="3"/>
      </rPr>
      <t xml:space="preserve">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</si>
</sst>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\ &quot; ECTS&quot;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name val="FS Albert"/>
      <family val="3"/>
    </font>
    <font>
      <b/>
      <sz val="20"/>
      <name val="FS Albert"/>
      <family val="3"/>
    </font>
    <font>
      <sz val="11"/>
      <color theme="1"/>
      <name val="FS Albert"/>
      <family val="3"/>
    </font>
    <font>
      <sz val="11"/>
      <name val="FS Albert"/>
      <family val="3"/>
    </font>
    <font>
      <sz val="11"/>
      <color theme="0"/>
      <name val="FS Albert"/>
      <family val="3"/>
    </font>
    <font>
      <sz val="11"/>
      <color theme="3"/>
      <name val="FS Albert"/>
      <family val="3"/>
    </font>
    <font>
      <b/>
      <sz val="11"/>
      <color theme="1"/>
      <name val="FS Albert"/>
      <family val="3"/>
    </font>
    <font>
      <sz val="8"/>
      <color theme="1"/>
      <name val="FS Albert"/>
      <family val="3"/>
    </font>
    <font>
      <u/>
      <sz val="11"/>
      <color theme="10"/>
      <name val="Calibri"/>
      <family val="2"/>
      <scheme val="minor"/>
    </font>
    <font>
      <sz val="10"/>
      <color theme="1"/>
      <name val="FS Albert"/>
      <family val="3"/>
    </font>
    <font>
      <vertAlign val="superscript"/>
      <sz val="11"/>
      <name val="FS Albert"/>
      <family val="3"/>
    </font>
    <font>
      <sz val="10"/>
      <name val="FS Albert"/>
      <family val="3"/>
    </font>
    <font>
      <vertAlign val="superscript"/>
      <sz val="10"/>
      <name val="FS Albert"/>
      <family val="3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0F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7C5D8"/>
        <bgColor indexed="64"/>
      </patternFill>
    </fill>
    <fill>
      <patternFill patternType="solid">
        <fgColor rgb="FFFCC300"/>
        <bgColor indexed="64"/>
      </patternFill>
    </fill>
    <fill>
      <patternFill patternType="lightUp">
        <fgColor rgb="FF77C5D8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darkUp">
        <fgColor rgb="FFFFC000"/>
      </patternFill>
    </fill>
    <fill>
      <patternFill patternType="darkUp">
        <fgColor rgb="FFFFC00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5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8" fillId="0" borderId="0" xfId="0" applyFont="1"/>
    <xf numFmtId="0" fontId="4" fillId="0" borderId="0" xfId="0" quotePrefix="1" applyFont="1"/>
    <xf numFmtId="0" fontId="4" fillId="7" borderId="0" xfId="0" applyFont="1" applyFill="1"/>
    <xf numFmtId="0" fontId="4" fillId="8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5" fillId="9" borderId="0" xfId="0" applyFont="1" applyFill="1" applyAlignment="1">
      <alignment vertical="center" wrapText="1"/>
    </xf>
    <xf numFmtId="164" fontId="8" fillId="0" borderId="0" xfId="0" applyNumberFormat="1" applyFont="1" applyAlignment="1">
      <alignment horizontal="right"/>
    </xf>
    <xf numFmtId="0" fontId="4" fillId="5" borderId="0" xfId="0" applyFont="1" applyFill="1"/>
    <xf numFmtId="0" fontId="7" fillId="5" borderId="0" xfId="1" applyNumberFormat="1" applyFont="1" applyFill="1" applyBorder="1"/>
    <xf numFmtId="0" fontId="5" fillId="5" borderId="0" xfId="1" applyNumberFormat="1" applyFont="1" applyFill="1" applyBorder="1"/>
    <xf numFmtId="0" fontId="9" fillId="0" borderId="0" xfId="0" applyFont="1" applyAlignment="1">
      <alignment vertical="top" wrapText="1"/>
    </xf>
    <xf numFmtId="0" fontId="5" fillId="0" borderId="0" xfId="3" applyFont="1" applyFill="1" applyBorder="1" applyAlignment="1">
      <alignment horizontal="center" vertical="center" textRotation="90"/>
    </xf>
    <xf numFmtId="0" fontId="6" fillId="6" borderId="0" xfId="2" applyNumberFormat="1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/>
    </xf>
    <xf numFmtId="0" fontId="11" fillId="0" borderId="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 wrapText="1"/>
    </xf>
    <xf numFmtId="164" fontId="8" fillId="0" borderId="0" xfId="0" applyNumberFormat="1" applyFont="1" applyAlignment="1">
      <alignment horizontal="right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7" borderId="5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7" borderId="4" xfId="4" applyNumberFormat="1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4" applyFont="1"/>
    <xf numFmtId="0" fontId="5" fillId="7" borderId="13" xfId="4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4" xfId="4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" xfId="4" applyNumberFormat="1" applyFont="1" applyFill="1" applyBorder="1" applyAlignment="1">
      <alignment horizontal="center" vertical="center" wrapText="1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5" xfId="4" applyFont="1" applyFill="1" applyBorder="1" applyAlignment="1">
      <alignment horizontal="center" vertical="center" wrapText="1"/>
    </xf>
    <xf numFmtId="0" fontId="5" fillId="7" borderId="4" xfId="4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11" borderId="13" xfId="4" applyNumberFormat="1" applyFont="1" applyFill="1" applyBorder="1" applyAlignment="1">
      <alignment horizontal="center" vertical="center" wrapText="1"/>
    </xf>
    <xf numFmtId="0" fontId="5" fillId="11" borderId="4" xfId="4" applyNumberFormat="1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13" fillId="0" borderId="13" xfId="4" applyNumberFormat="1" applyFont="1" applyFill="1" applyBorder="1" applyAlignment="1">
      <alignment horizontal="center" vertical="center" wrapText="1"/>
    </xf>
    <xf numFmtId="0" fontId="5" fillId="10" borderId="5" xfId="4" applyNumberFormat="1" applyFont="1" applyFill="1" applyBorder="1" applyAlignment="1">
      <alignment horizontal="center" vertical="center" wrapText="1"/>
    </xf>
    <xf numFmtId="0" fontId="13" fillId="0" borderId="4" xfId="4" applyNumberFormat="1" applyFont="1" applyFill="1" applyBorder="1" applyAlignment="1">
      <alignment horizontal="center" vertical="center" wrapText="1"/>
    </xf>
    <xf numFmtId="0" fontId="5" fillId="10" borderId="4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3" fillId="5" borderId="5" xfId="4" applyNumberFormat="1" applyFont="1" applyFill="1" applyBorder="1" applyAlignment="1">
      <alignment horizontal="center" vertical="center" wrapText="1"/>
    </xf>
    <xf numFmtId="0" fontId="5" fillId="10" borderId="13" xfId="4" applyNumberFormat="1" applyFont="1" applyFill="1" applyBorder="1" applyAlignment="1">
      <alignment horizontal="center" vertical="center" wrapText="1"/>
    </xf>
    <xf numFmtId="0" fontId="13" fillId="5" borderId="4" xfId="4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 wrapText="1"/>
    </xf>
    <xf numFmtId="0" fontId="5" fillId="5" borderId="13" xfId="4" applyNumberFormat="1" applyFont="1" applyFill="1" applyBorder="1" applyAlignment="1">
      <alignment horizontal="center" vertical="center" wrapText="1"/>
    </xf>
    <xf numFmtId="0" fontId="14" fillId="0" borderId="13" xfId="4" applyNumberFormat="1" applyFont="1" applyFill="1" applyBorder="1" applyAlignment="1">
      <alignment horizontal="center" vertical="center" wrapText="1"/>
    </xf>
    <xf numFmtId="0" fontId="14" fillId="0" borderId="4" xfId="4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0" borderId="13" xfId="4" applyNumberFormat="1" applyFont="1" applyFill="1" applyBorder="1" applyAlignment="1">
      <alignment horizontal="center" vertical="center" wrapText="1"/>
    </xf>
    <xf numFmtId="0" fontId="5" fillId="12" borderId="5" xfId="4" applyFont="1" applyFill="1" applyBorder="1" applyAlignment="1">
      <alignment horizontal="center" vertical="center" wrapText="1"/>
    </xf>
    <xf numFmtId="0" fontId="5" fillId="12" borderId="4" xfId="4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</cellXfs>
  <cellStyles count="5">
    <cellStyle name="Akzent2" xfId="1" builtinId="33"/>
    <cellStyle name="Akzent4" xfId="2" builtinId="41"/>
    <cellStyle name="Akzent6" xfId="3" builtinId="49"/>
    <cellStyle name="Link" xfId="4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793EABB1-8454-473B-8973-86C8701FD7AE}"/>
  </tableStyles>
  <colors>
    <mruColors>
      <color rgb="FFF0F0F0"/>
      <color rgb="FF77C5D8"/>
      <color rgb="FFEC5A7A"/>
      <color rgb="FFFCC300"/>
      <color rgb="FFADCA2A"/>
      <color rgb="FFFFCC99"/>
      <color rgb="FFFFAFD7"/>
      <color rgb="FFF2F2F2"/>
      <color rgb="FF90D0F1"/>
      <color rgb="FF0BD0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586740</xdr:colOff>
      <xdr:row>0</xdr:row>
      <xdr:rowOff>9526</xdr:rowOff>
    </xdr:from>
    <xdr:to>
      <xdr:col>8</xdr:col>
      <xdr:colOff>796290</xdr:colOff>
      <xdr:row>0</xdr:row>
      <xdr:rowOff>313688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37FF435-A75E-42C8-879D-EC1FA8DE6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9526"/>
          <a:ext cx="1905000" cy="304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ycampus.hslu.ch/-/media/campus/common/files/dokumente/other/mycampus/ta/ta%20infos%20bachelor/ta%20modulbeschriebe/englisch/t%20e%20digital%20business%20models.pdf" TargetMode="External"/><Relationship Id="rId21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34" Type="http://schemas.openxmlformats.org/officeDocument/2006/relationships/hyperlink" Target="https://mycampus.hslu.ch/-/media/campus/common/files/dokumente/other/mycampus/ta/ta%20infos%20bachelor/ta%20modulbeschriebe/dept%20informatik/i%20d%20Artificial%20Intelligence%20Search%20Optimization%20AISO.pdf" TargetMode="External"/><Relationship Id="rId42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47" Type="http://schemas.openxmlformats.org/officeDocument/2006/relationships/hyperlink" Target="https://mycampus.hslu.ch/-/media/campus/common/files/dokumente/other/mycampus/ta/ta%20infos%20bachelor/ta%20modulbeschriebe/dept%20informatik/i%20d%20web%20technologien.pdf" TargetMode="External"/><Relationship Id="rId50" Type="http://schemas.openxmlformats.org/officeDocument/2006/relationships/hyperlink" Target="https://mycampus.hslu.ch/-/media/campus/common/files/dokumente/other/mycampus/ta/ta%20infos%20bachelor/ta%20modulbeschriebe/d%20f/t%20entrepreneurship.pdf" TargetMode="External"/><Relationship Id="rId55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63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7" Type="http://schemas.openxmlformats.org/officeDocument/2006/relationships/hyperlink" Target="https://mycampus.hslu.ch/-/media/campus/common/files/dokumente/other/mycampus/ta/ta%20infos%20bachelor/ta%20modulbeschriebe/a%20c/t%20cad%20m.pdf" TargetMode="External"/><Relationship Id="rId2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6" Type="http://schemas.openxmlformats.org/officeDocument/2006/relationships/hyperlink" Target="https://mycampus.hslu.ch/-/media/campus/common/files/dokumente/other/mycampus/ta/ta%20infos%20bachelor/ta%20modulbeschriebe/g%20k/t%20iot.pdf" TargetMode="External"/><Relationship Id="rId29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11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24" Type="http://schemas.openxmlformats.org/officeDocument/2006/relationships/hyperlink" Target="https://mycampus.hslu.ch/-/media/campus/common/files/dokumente/other/mycampus/ta/ta%20infos%20bachelor/ta%20modulbeschriebe/d%20f/t%20digital%20engineering%20spezialisierung.pdf" TargetMode="External"/><Relationship Id="rId32" Type="http://schemas.openxmlformats.org/officeDocument/2006/relationships/hyperlink" Target="https://mycampus.hslu.ch/-/media/campus/common/files/dokumente/other/mycampus/ta/ta%20infos%20bachelor/ta%20modulbeschriebe/d%20f/t%20data%20communication%20systems.pdf" TargetMode="External"/><Relationship Id="rId37" Type="http://schemas.openxmlformats.org/officeDocument/2006/relationships/hyperlink" Target="https://mycampus.hslu.ch/-/media/campus/common/files/dokumente/other/mycampus/ta/ta%20infos%20bachelor/ta%20modulbeschriebe/l%20p/t%20management%20grundlagen.pdf" TargetMode="External"/><Relationship Id="rId40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45" Type="http://schemas.openxmlformats.org/officeDocument/2006/relationships/hyperlink" Target="https://mycampus.hslu.ch/-/media/campus/common/files/dokumente/other/mycampus/ta/ta%20infos%20bachelor/ta%20modulbeschriebe/l%20p/t%20mathematik%20und%20physik%20technik%201.pdf" TargetMode="External"/><Relationship Id="rId53" Type="http://schemas.openxmlformats.org/officeDocument/2006/relationships/hyperlink" Target="https://mycampus.hslu.ch/-/media/campus/common/files/dokumente/other/mycampus/ta/ta%20infos%20bachelor/ta%20modulbeschriebe/d%20f/t%20digitale%20tools%20fr%20ingenieure.pdf" TargetMode="External"/><Relationship Id="rId58" Type="http://schemas.openxmlformats.org/officeDocument/2006/relationships/hyperlink" Target="https://mycampus.hslu.ch/-/media/campus/common/files/dokumente/other/mycampus/ta/ta%20infos%20bachelor/ta%20modulbeschriebe/d%20f/t%20digitale%20twins%20und%20produkte.pdf" TargetMode="External"/><Relationship Id="rId5" Type="http://schemas.openxmlformats.org/officeDocument/2006/relationships/hyperlink" Target="https://mycampus.hslu.ch/-/media/campus/common/files/dokumente/other/mycampus/ta/ta%20infos%20bachelor/ta%20modulbeschriebe/d%20f/t%20elektrotechnik%201.pdf" TargetMode="External"/><Relationship Id="rId61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19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14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2" Type="http://schemas.openxmlformats.org/officeDocument/2006/relationships/hyperlink" Target="https://mycampus.hslu.ch/-/media/campus/common/files/dokumente/other/mycampus/ta/ta%20infos%20bachelor/ta%20modulbeschriebe/dept%20informatik/i%20blockchain%20and%20security%20for%20iot%20hackathon.pdf" TargetMode="External"/><Relationship Id="rId27" Type="http://schemas.openxmlformats.org/officeDocument/2006/relationships/hyperlink" Target="https://mycampus.hslu.ch/-/media/campus/common/files/dokumente/other/mycampus/ta/ta%20infos%20bachelor/ta%20modulbeschriebe/englisch/t%20e%20digital%20business%20process%20engineering.pdf" TargetMode="External"/><Relationship Id="rId30" Type="http://schemas.openxmlformats.org/officeDocument/2006/relationships/hyperlink" Target="https://mycampus.hslu.ch/-/media/campus/common/files/dokumente/other/mycampus/ta/ta%20infos%20bachelor/ta%20modulbeschriebe/a%20c/t%20ai%20robotik.pdf" TargetMode="External"/><Relationship Id="rId35" Type="http://schemas.openxmlformats.org/officeDocument/2006/relationships/hyperlink" Target="https://mycampus.hslu.ch/-/media/campus/common/files/dokumente/other/mycampus/ta/ta%20infos%20bachelor/ta%20modulbeschriebe/q%20t/t%20trending.pdf" TargetMode="External"/><Relationship Id="rId43" Type="http://schemas.openxmlformats.org/officeDocument/2006/relationships/hyperlink" Target="https://mycampus.hslu.ch/-/media/campus/common/files/dokumente/other/mycampus/ta/ta%20infos%20bachelor/ta%20modulbeschriebe/d%20f/t%20data%20engineering.pdf" TargetMode="External"/><Relationship Id="rId48" Type="http://schemas.openxmlformats.org/officeDocument/2006/relationships/hyperlink" Target="https://mycampus.hslu.ch/-/media/campus/common/files/dokumente/other/mycampus/ta/ta%20infos%20bachelor/ta%20modulbeschriebe/g%20k/t%20immersive%20technologies.pdf" TargetMode="External"/><Relationship Id="rId56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mycampus.hslu.ch/-/media/campus/common/files/dokumente/other/mycampus/ta/ta%20infos%20bachelor/ta%20modulbeschriebe/l%20p/t%20mathematik%20und%20physik%20technik%202.pdf" TargetMode="External"/><Relationship Id="rId51" Type="http://schemas.openxmlformats.org/officeDocument/2006/relationships/hyperlink" Target="https://mycampus.hslu.ch/-/media/campus/common/files/dokumente/other/mycampus/ta/ta%20infos%20bachelor/ta%20modulbeschriebe/dept%20informatik/i%20d%20interaction%20for%20virtual%20reality.pdf" TargetMode="External"/><Relationship Id="rId3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2" Type="http://schemas.openxmlformats.org/officeDocument/2006/relationships/hyperlink" Target="https://mycampus.hslu.ch/-/media/campus/common/files/dokumente/other/mycampus/ta/ta%20infos%20bachelor/ta%20modulbeschriebe/q%20t/t%20statistical%20data%20analysis%201.pdf" TargetMode="External"/><Relationship Id="rId17" Type="http://schemas.openxmlformats.org/officeDocument/2006/relationships/hyperlink" Target="https://mycampus.hslu.ch/-/media/campus/common/files/dokumente/other/mycampus/ta/ta%20infos%20bachelor/ta%20modulbeschriebe/dept%20informatik/i%20d%20information%20security%20fundamentals.pdf" TargetMode="External"/><Relationship Id="rId25" Type="http://schemas.openxmlformats.org/officeDocument/2006/relationships/hyperlink" Target="https://mycampus.hslu.ch/-/media/campus/common/files/dokumente/other/mycampus/ta/ta%20infos%20bachelor/ta%20modulbeschriebe/englisch/t%20e%20service%20innovation.pdf" TargetMode="External"/><Relationship Id="rId33" Type="http://schemas.openxmlformats.org/officeDocument/2006/relationships/hyperlink" Target="https://mycampus.hslu.ch/-/media/campus/common/files/dokumente/other/mycampus/ta/ta%20infos%20bachelor/ta%20modulbeschriebe/a%20c/t%20betriebswirtschaft%20fuer%20ingenieure.pdf" TargetMode="External"/><Relationship Id="rId38" Type="http://schemas.openxmlformats.org/officeDocument/2006/relationships/hyperlink" Target="https://mycampus.hslu.ch/-/media/campus/common/files/dokumente/other/mycampus/ta/ta%20infos%20bachelor/ta%20modulbeschriebe/l%20p/t%20oekologie%20blockwoche.pdf" TargetMode="External"/><Relationship Id="rId46" Type="http://schemas.openxmlformats.org/officeDocument/2006/relationships/hyperlink" Target="https://mycampus.hslu.ch/-/media/campus/common/files/dokumente/other/mycampus/ta/ta%20infos%20bachelor/ta%20modulbeschriebe/l%20p/t%20mathematik%20und%20physik%20technik%201.pdf" TargetMode="External"/><Relationship Id="rId59" Type="http://schemas.openxmlformats.org/officeDocument/2006/relationships/hyperlink" Target="https://mycampus.hslu.ch/-/media/campus/common/files/dokumente/other/mycampus/ta/ta%20infos%20bachelor/ta%20modulbeschriebe/q%20t/t%20systems%20engineering.pdf" TargetMode="External"/><Relationship Id="rId20" Type="http://schemas.openxmlformats.org/officeDocument/2006/relationships/hyperlink" Target="https://mycampus.hslu.ch/-/media/campus/common/files/dokumente/other/mycampus/ta/ta%20infos%20bachelor/ta%20modulbeschriebe/l%20p/t%20produktentwicklung%202.pdf" TargetMode="External"/><Relationship Id="rId41" Type="http://schemas.openxmlformats.org/officeDocument/2006/relationships/hyperlink" Target="https://mycampus.hslu.ch/-/media/campus/common/files/dokumente/other/mycampus/ta/ta%20infos%20bachelor/ta%20modulbeschriebe/l%20p/t%20produktentwicklung%20grundlagen.pdf" TargetMode="External"/><Relationship Id="rId54" Type="http://schemas.openxmlformats.org/officeDocument/2006/relationships/hyperlink" Target="https://mycampus.hslu.ch/-/media/campus/common/files/dokumente/other/mycampus/ta/ta%20infos%20bachelor/ta%20modulbeschriebe/dept%20informatik/big%20data%20lab%20sandbox.pdf" TargetMode="External"/><Relationship Id="rId62" Type="http://schemas.openxmlformats.org/officeDocument/2006/relationships/hyperlink" Target="https://www.hslu.ch/de-ch/technik-architektur/studium/bachelor/digital-engineering/studium/digital-transformation/" TargetMode="External"/><Relationship Id="rId1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6" Type="http://schemas.openxmlformats.org/officeDocument/2006/relationships/hyperlink" Target="https://mycampus.hslu.ch/-/media/campus/common/files/dokumente/other/mycampus/ta/ta%20infos%20bachelor/ta%20modulbeschriebe/g%20k/t%20kontextmodul%20technik.pdf" TargetMode="External"/><Relationship Id="rId15" Type="http://schemas.openxmlformats.org/officeDocument/2006/relationships/hyperlink" Target="https://mycampus.hslu.ch/-/media/campus/common/files/dokumente/other/mycampus/ta/ta%20infos%20bachelor/ta%20modulbeschriebe/l%20p/t%20produktentwicklung%201.pdf" TargetMode="External"/><Relationship Id="rId23" Type="http://schemas.openxmlformats.org/officeDocument/2006/relationships/hyperlink" Target="https://mycampus.hslu.ch/-/media/campus/common/files/dokumente/other/mycampus/ta/ta%20infos%20bachelor/ta%20modulbeschriebe/g%20k/t%20industrieprojekt%20digital%20engineering%20robotik%20und%20big%20data.pdf" TargetMode="External"/><Relationship Id="rId28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36" Type="http://schemas.openxmlformats.org/officeDocument/2006/relationships/hyperlink" Target="https://mycampus.hslu.ch/-/media/campus/common/files/dokumente/other/mycampus/ta/ta%20infos%20bachelor/ta%20modulbeschriebe/dept%20informatik/i%20d%20digital%20law.pdf" TargetMode="External"/><Relationship Id="rId49" Type="http://schemas.openxmlformats.org/officeDocument/2006/relationships/hyperlink" Target="https://mycampus.hslu.ch/-/media/campus/common/files/dokumente/other/mycampus/ta/ta%20infos%20bachelor/ta%20modulbeschriebe/d%20f/t%20digitale%20transformation%20und%20ethik.pdf" TargetMode="External"/><Relationship Id="rId57" Type="http://schemas.openxmlformats.org/officeDocument/2006/relationships/hyperlink" Target="https://mycampus.hslu.ch/-/media/campus/common/files/dokumente/other/mycampus/ta/ta%20infos%20bachelor/ta%20modulbeschriebe/l%20p/t%20mathematik%20grundlagen.pdf" TargetMode="External"/><Relationship Id="rId10" Type="http://schemas.openxmlformats.org/officeDocument/2006/relationships/hyperlink" Target="https://mycampus.hslu.ch/-/media/campus/common/files/dokumente/other/mycampus/ta/ta%20infos%20bachelor/ta%20modulbeschriebe/l%20p/t%20lineare%20systeme%20und%20regelung.pdf" TargetMode="External"/><Relationship Id="rId31" Type="http://schemas.openxmlformats.org/officeDocument/2006/relationships/hyperlink" Target="https://mycampus.hslu.ch/-/media/campus/common/files/dokumente/other/mycampus/ta/ta%20infos%20bachelor/ta%20modulbeschriebe/dept%20informatik/i%20d%20advanced%20machine%20learning.pdf" TargetMode="External"/><Relationship Id="rId44" Type="http://schemas.openxmlformats.org/officeDocument/2006/relationships/hyperlink" Target="https://mycampus.hslu.ch/-/media/campus/common/files/dokumente/other/mycampus/ta/ta%20infos%20bachelor/ta%20modulbeschriebe/l%20p/t%20lineare%20algebra.pdf" TargetMode="External"/><Relationship Id="rId52" Type="http://schemas.openxmlformats.org/officeDocument/2006/relationships/hyperlink" Target="https://mycampus.hslu.ch/-/media/campus/common/files/dokumente/other/mycampus/ta/ta%20infos%20bachelor/ta%20modulbeschriebe/g%20k/t%20grundlagen%20digital%20engineering.pdf" TargetMode="External"/><Relationship Id="rId60" Type="http://schemas.openxmlformats.org/officeDocument/2006/relationships/hyperlink" Target="https://mycampus.hslu.ch/-/media/campus/common/files/dokumente/other/mycampus/ta/ta%20infos%20bachelor/ta%20modulbeschriebe/a%20c/t%20bachelor%20thesise%20digital%20engineering.pdf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mycampus.hslu.ch/-/media/campus/common/files/dokumente/other/mycampus/ta/ta%20infos%20bachelor/ta%20modulbeschriebe/d%20f/t%20einfuehrung%20python.pdf" TargetMode="External"/><Relationship Id="rId9" Type="http://schemas.openxmlformats.org/officeDocument/2006/relationships/hyperlink" Target="https://mycampus.hslu.ch/-/media/campus/common/files/dokumente/other/mycampus/ta/ta%20infos%20bachelor/ta%20modulbeschriebe/l%20p/t%20mathematik%20und%20physik%20technik%202.pdf" TargetMode="External"/><Relationship Id="rId13" Type="http://schemas.openxmlformats.org/officeDocument/2006/relationships/hyperlink" Target="https://mycampus.hslu.ch/-/media/campus/common/files/dokumente/other/mycampus/ta/ta%20infos%20bachelor/ta%20modulbeschriebe/dept%20informatik/data%20warehousing.pdf" TargetMode="External"/><Relationship Id="rId18" Type="http://schemas.openxmlformats.org/officeDocument/2006/relationships/hyperlink" Target="https://mycampus.hslu.ch/-/media/campus/common/files/dokumente/other/mycampus/ta/ta%20infos%20bachelor/ta%20modulbeschriebe/q%20t/t%20statistical%20data%20analysis%202.pdf" TargetMode="External"/><Relationship Id="rId39" Type="http://schemas.openxmlformats.org/officeDocument/2006/relationships/hyperlink" Target="https://mycampus.hslu.ch/-/media/campus/common/files/dokumente/other/mycampus/ta/ta%20infos%20bachelor/ta%20modulbeschriebe/g%20k/t%20kontextmodul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BD8A-59EE-4F11-AD5F-9F1325CD43F1}">
  <dimension ref="A1:M102"/>
  <sheetViews>
    <sheetView showGridLines="0" tabSelected="1" zoomScaleNormal="100" workbookViewId="0">
      <pane ySplit="1" topLeftCell="A55" activePane="bottomLeft" state="frozen"/>
      <selection pane="bottomLeft" activeCell="M76" sqref="M76"/>
    </sheetView>
  </sheetViews>
  <sheetFormatPr baseColWidth="10" defaultColWidth="11.5703125" defaultRowHeight="15.75" customHeight="1" x14ac:dyDescent="0.2"/>
  <cols>
    <col min="1" max="1" width="5.7109375" style="6" customWidth="1"/>
    <col min="2" max="2" width="5.7109375" style="1" customWidth="1"/>
    <col min="3" max="3" width="12.7109375" style="1" customWidth="1"/>
    <col min="4" max="9" width="12.7109375" style="6" customWidth="1"/>
    <col min="10" max="10" width="16.28515625" style="1" customWidth="1"/>
    <col min="11" max="11" width="11.5703125" style="1"/>
    <col min="12" max="12" width="5" style="1" customWidth="1"/>
    <col min="13" max="13" width="12.85546875" style="1" bestFit="1" customWidth="1"/>
    <col min="14" max="14" width="17.28515625" style="1" customWidth="1"/>
    <col min="15" max="15" width="13.140625" style="1" customWidth="1"/>
    <col min="16" max="16384" width="11.5703125" style="1"/>
  </cols>
  <sheetData>
    <row r="1" spans="1:13" ht="38.2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K1" s="29">
        <f>SUM(J:J)</f>
        <v>180</v>
      </c>
    </row>
    <row r="2" spans="1:13" ht="15.75" customHeight="1" x14ac:dyDescent="0.2">
      <c r="A2" s="14" t="s">
        <v>1</v>
      </c>
      <c r="B2" s="15" t="str">
        <f>"Herbst " &amp; Start</f>
        <v>Herbst 2023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9">
        <f>SUM(D3:I14)</f>
        <v>33</v>
      </c>
      <c r="M2" s="3"/>
    </row>
    <row r="3" spans="1:13" ht="15.75" customHeight="1" x14ac:dyDescent="0.2">
      <c r="A3" s="14"/>
      <c r="B3" s="15"/>
      <c r="C3" s="24" t="s">
        <v>9</v>
      </c>
      <c r="D3" s="34" t="s">
        <v>10</v>
      </c>
      <c r="E3" s="34" t="s">
        <v>10</v>
      </c>
      <c r="F3" s="34" t="s">
        <v>11</v>
      </c>
      <c r="G3" s="34" t="s">
        <v>12</v>
      </c>
      <c r="H3" s="35"/>
      <c r="I3" s="36" t="s">
        <v>13</v>
      </c>
      <c r="L3" s="2" t="s">
        <v>21</v>
      </c>
    </row>
    <row r="4" spans="1:13" ht="15.75" customHeight="1" x14ac:dyDescent="0.2">
      <c r="A4" s="14"/>
      <c r="B4" s="15"/>
      <c r="C4" s="24"/>
      <c r="D4" s="36"/>
      <c r="E4" s="36"/>
      <c r="F4" s="36"/>
      <c r="G4" s="36"/>
      <c r="H4" s="37"/>
      <c r="I4" s="36"/>
      <c r="L4" s="4"/>
      <c r="M4" s="6" t="s">
        <v>27</v>
      </c>
    </row>
    <row r="5" spans="1:13" ht="15.75" customHeight="1" x14ac:dyDescent="0.2">
      <c r="A5" s="14"/>
      <c r="B5" s="15"/>
      <c r="C5" s="24"/>
      <c r="D5" s="36"/>
      <c r="E5" s="36"/>
      <c r="F5" s="36"/>
      <c r="G5" s="36"/>
      <c r="H5" s="37"/>
      <c r="I5" s="36"/>
      <c r="L5" s="8"/>
      <c r="M5" s="6" t="s">
        <v>28</v>
      </c>
    </row>
    <row r="6" spans="1:13" ht="15.75" customHeight="1" x14ac:dyDescent="0.2">
      <c r="A6" s="14"/>
      <c r="B6" s="15"/>
      <c r="C6" s="25"/>
      <c r="D6" s="38">
        <v>6</v>
      </c>
      <c r="E6" s="38"/>
      <c r="F6" s="38">
        <v>3</v>
      </c>
      <c r="G6" s="38">
        <v>3</v>
      </c>
      <c r="H6" s="39"/>
      <c r="I6" s="36"/>
      <c r="L6" s="5"/>
      <c r="M6" s="40" t="s">
        <v>29</v>
      </c>
    </row>
    <row r="7" spans="1:13" ht="15.75" customHeight="1" x14ac:dyDescent="0.2">
      <c r="A7" s="14"/>
      <c r="B7" s="15"/>
      <c r="C7" s="27" t="s">
        <v>14</v>
      </c>
      <c r="D7" s="36" t="s">
        <v>15</v>
      </c>
      <c r="E7" s="36" t="s">
        <v>15</v>
      </c>
      <c r="G7" s="34" t="s">
        <v>16</v>
      </c>
      <c r="H7" s="41" t="s">
        <v>17</v>
      </c>
      <c r="I7" s="36"/>
      <c r="L7" s="10"/>
      <c r="M7" s="6" t="s">
        <v>30</v>
      </c>
    </row>
    <row r="8" spans="1:13" ht="15.75" customHeight="1" x14ac:dyDescent="0.2">
      <c r="A8" s="14"/>
      <c r="B8" s="15"/>
      <c r="C8" s="24"/>
      <c r="D8" s="36"/>
      <c r="E8" s="36"/>
      <c r="G8" s="36"/>
      <c r="H8" s="36"/>
      <c r="I8" s="36"/>
      <c r="M8" s="3"/>
    </row>
    <row r="9" spans="1:13" ht="15.75" customHeight="1" x14ac:dyDescent="0.2">
      <c r="A9" s="14"/>
      <c r="B9" s="15"/>
      <c r="C9" s="24"/>
      <c r="D9" s="36"/>
      <c r="E9" s="36"/>
      <c r="G9" s="36"/>
      <c r="H9" s="36"/>
      <c r="I9" s="36"/>
      <c r="M9" s="3"/>
    </row>
    <row r="10" spans="1:13" ht="15.75" customHeight="1" x14ac:dyDescent="0.2">
      <c r="A10" s="14"/>
      <c r="B10" s="15"/>
      <c r="C10" s="25"/>
      <c r="D10" s="38">
        <v>6</v>
      </c>
      <c r="E10" s="38"/>
      <c r="G10" s="38">
        <v>3</v>
      </c>
      <c r="H10" s="38">
        <v>6</v>
      </c>
      <c r="I10" s="38">
        <v>3</v>
      </c>
      <c r="M10" s="3"/>
    </row>
    <row r="11" spans="1:13" ht="15.75" customHeight="1" x14ac:dyDescent="0.2">
      <c r="A11" s="14"/>
      <c r="B11" s="15"/>
      <c r="C11" s="27" t="s">
        <v>18</v>
      </c>
      <c r="D11" s="35"/>
      <c r="E11" s="34" t="s">
        <v>65</v>
      </c>
      <c r="F11" s="35"/>
      <c r="G11" s="35"/>
      <c r="H11" s="30" t="s">
        <v>17</v>
      </c>
      <c r="I11" s="35"/>
      <c r="M11" s="3"/>
    </row>
    <row r="12" spans="1:13" ht="15.75" customHeight="1" x14ac:dyDescent="0.2">
      <c r="A12" s="14"/>
      <c r="B12" s="15"/>
      <c r="C12" s="24"/>
      <c r="D12" s="37"/>
      <c r="E12" s="36"/>
      <c r="F12" s="37"/>
      <c r="G12" s="37"/>
      <c r="H12" s="31"/>
      <c r="I12" s="37"/>
      <c r="M12" s="3"/>
    </row>
    <row r="13" spans="1:13" ht="15.75" customHeight="1" x14ac:dyDescent="0.2">
      <c r="A13" s="14"/>
      <c r="B13" s="15"/>
      <c r="C13" s="24"/>
      <c r="D13" s="37"/>
      <c r="E13" s="36"/>
      <c r="F13" s="37"/>
      <c r="G13" s="37"/>
      <c r="H13" s="31"/>
      <c r="I13" s="37"/>
    </row>
    <row r="14" spans="1:13" ht="15.75" customHeight="1" x14ac:dyDescent="0.2">
      <c r="A14" s="14"/>
      <c r="B14" s="15"/>
      <c r="C14" s="25"/>
      <c r="D14" s="42"/>
      <c r="E14" s="38">
        <v>3</v>
      </c>
      <c r="F14" s="42"/>
      <c r="G14" s="42"/>
      <c r="H14" s="33"/>
      <c r="I14" s="42"/>
    </row>
    <row r="15" spans="1:13" ht="45" customHeight="1" x14ac:dyDescent="0.2">
      <c r="A15" s="14"/>
      <c r="B15" s="20" t="s">
        <v>19</v>
      </c>
      <c r="C15" s="21"/>
      <c r="D15" s="21"/>
      <c r="E15" s="21"/>
      <c r="F15" s="21"/>
      <c r="G15" s="21"/>
      <c r="H15" s="21"/>
      <c r="I15" s="21"/>
      <c r="L15" s="2"/>
    </row>
    <row r="16" spans="1:13" ht="15.75" customHeight="1" x14ac:dyDescent="0.2">
      <c r="A16" s="14"/>
      <c r="B16" s="15" t="str">
        <f>"Frühling " &amp; Start+1</f>
        <v>Frühling 2024</v>
      </c>
      <c r="C16" s="11" t="s">
        <v>20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9">
        <f>SUM(D17:I28)</f>
        <v>30</v>
      </c>
    </row>
    <row r="17" spans="1:10" ht="15.75" customHeight="1" x14ac:dyDescent="0.2">
      <c r="A17" s="14"/>
      <c r="B17" s="15"/>
      <c r="C17" s="24" t="s">
        <v>9</v>
      </c>
      <c r="D17" s="36" t="s">
        <v>22</v>
      </c>
      <c r="E17" s="36" t="s">
        <v>23</v>
      </c>
      <c r="F17" s="36" t="s">
        <v>24</v>
      </c>
      <c r="G17" s="36" t="s">
        <v>25</v>
      </c>
      <c r="H17" s="36" t="s">
        <v>25</v>
      </c>
      <c r="I17" s="43" t="s">
        <v>26</v>
      </c>
    </row>
    <row r="18" spans="1:10" ht="15.75" customHeight="1" x14ac:dyDescent="0.2">
      <c r="A18" s="14"/>
      <c r="B18" s="15"/>
      <c r="C18" s="24"/>
      <c r="D18" s="36"/>
      <c r="E18" s="36"/>
      <c r="F18" s="36"/>
      <c r="G18" s="36"/>
      <c r="H18" s="36"/>
      <c r="I18" s="43"/>
    </row>
    <row r="19" spans="1:10" ht="15.75" customHeight="1" x14ac:dyDescent="0.2">
      <c r="A19" s="14"/>
      <c r="B19" s="15"/>
      <c r="C19" s="24"/>
      <c r="D19" s="36"/>
      <c r="E19" s="36"/>
      <c r="F19" s="36"/>
      <c r="G19" s="36"/>
      <c r="H19" s="36"/>
      <c r="I19" s="43"/>
    </row>
    <row r="20" spans="1:10" ht="15.75" customHeight="1" x14ac:dyDescent="0.2">
      <c r="A20" s="14"/>
      <c r="B20" s="15"/>
      <c r="C20" s="26"/>
      <c r="D20" s="44">
        <v>3</v>
      </c>
      <c r="E20" s="45">
        <v>3</v>
      </c>
      <c r="F20" s="46">
        <v>3</v>
      </c>
      <c r="G20" s="46">
        <v>6</v>
      </c>
      <c r="H20" s="46"/>
      <c r="I20" s="43"/>
    </row>
    <row r="21" spans="1:10" ht="15.75" customHeight="1" x14ac:dyDescent="0.2">
      <c r="A21" s="14"/>
      <c r="B21" s="15"/>
      <c r="C21" s="27" t="s">
        <v>14</v>
      </c>
      <c r="D21" s="35"/>
      <c r="F21" s="47" t="s">
        <v>31</v>
      </c>
      <c r="G21" s="47" t="s">
        <v>32</v>
      </c>
      <c r="H21" s="34" t="s">
        <v>33</v>
      </c>
      <c r="I21" s="43"/>
    </row>
    <row r="22" spans="1:10" ht="15.75" customHeight="1" x14ac:dyDescent="0.2">
      <c r="A22" s="14"/>
      <c r="B22" s="15"/>
      <c r="C22" s="24"/>
      <c r="D22" s="37"/>
      <c r="F22" s="43"/>
      <c r="G22" s="43"/>
      <c r="H22" s="36"/>
      <c r="I22" s="43"/>
    </row>
    <row r="23" spans="1:10" ht="15.75" customHeight="1" x14ac:dyDescent="0.2">
      <c r="A23" s="14"/>
      <c r="B23" s="15"/>
      <c r="C23" s="24"/>
      <c r="D23" s="37"/>
      <c r="F23" s="43"/>
      <c r="G23" s="43"/>
      <c r="H23" s="36"/>
      <c r="I23" s="43"/>
    </row>
    <row r="24" spans="1:10" ht="15.75" customHeight="1" x14ac:dyDescent="0.2">
      <c r="A24" s="14"/>
      <c r="B24" s="15"/>
      <c r="C24" s="25"/>
      <c r="D24" s="42"/>
      <c r="F24" s="48">
        <v>3</v>
      </c>
      <c r="G24" s="48">
        <v>3</v>
      </c>
      <c r="H24" s="38">
        <v>3</v>
      </c>
      <c r="I24" s="48">
        <v>3</v>
      </c>
    </row>
    <row r="25" spans="1:10" ht="15.75" customHeight="1" x14ac:dyDescent="0.2">
      <c r="A25" s="14"/>
      <c r="B25" s="15"/>
      <c r="C25" s="27" t="s">
        <v>18</v>
      </c>
      <c r="D25" s="35"/>
      <c r="E25" s="35"/>
      <c r="F25" s="35"/>
      <c r="G25" s="47" t="s">
        <v>34</v>
      </c>
      <c r="H25" s="35"/>
      <c r="I25" s="35"/>
    </row>
    <row r="26" spans="1:10" ht="15.75" customHeight="1" x14ac:dyDescent="0.2">
      <c r="A26" s="14"/>
      <c r="B26" s="15"/>
      <c r="C26" s="24"/>
      <c r="D26" s="37"/>
      <c r="E26" s="37"/>
      <c r="F26" s="37"/>
      <c r="G26" s="43"/>
      <c r="H26" s="37"/>
      <c r="I26" s="37"/>
    </row>
    <row r="27" spans="1:10" ht="15.75" customHeight="1" x14ac:dyDescent="0.2">
      <c r="A27" s="14"/>
      <c r="B27" s="15"/>
      <c r="C27" s="24"/>
      <c r="D27" s="37"/>
      <c r="E27" s="37"/>
      <c r="F27" s="37"/>
      <c r="G27" s="43"/>
      <c r="H27" s="37"/>
      <c r="I27" s="37"/>
    </row>
    <row r="28" spans="1:10" ht="15.75" customHeight="1" x14ac:dyDescent="0.2">
      <c r="A28" s="14"/>
      <c r="B28" s="15"/>
      <c r="C28" s="25"/>
      <c r="D28" s="42"/>
      <c r="E28" s="42"/>
      <c r="F28" s="42"/>
      <c r="G28" s="48">
        <v>3</v>
      </c>
      <c r="H28" s="42"/>
      <c r="I28" s="42"/>
    </row>
    <row r="30" spans="1:10" ht="15.75" customHeight="1" x14ac:dyDescent="0.2">
      <c r="A30" s="14" t="s">
        <v>35</v>
      </c>
      <c r="B30" s="15" t="str">
        <f>"Herbst " &amp; Start+1</f>
        <v>Herbst 2024</v>
      </c>
      <c r="C30" s="11" t="s">
        <v>36</v>
      </c>
      <c r="D30" s="12" t="s">
        <v>3</v>
      </c>
      <c r="E30" s="12" t="s">
        <v>4</v>
      </c>
      <c r="F30" s="12" t="s">
        <v>5</v>
      </c>
      <c r="G30" s="12" t="s">
        <v>6</v>
      </c>
      <c r="H30" s="12" t="s">
        <v>7</v>
      </c>
      <c r="I30" s="12" t="s">
        <v>8</v>
      </c>
      <c r="J30" s="9">
        <f>SUM(D31:I42)</f>
        <v>30</v>
      </c>
    </row>
    <row r="31" spans="1:10" ht="15.75" customHeight="1" x14ac:dyDescent="0.2">
      <c r="A31" s="14"/>
      <c r="B31" s="15"/>
      <c r="C31" s="16" t="s">
        <v>9</v>
      </c>
      <c r="D31" s="34" t="s">
        <v>37</v>
      </c>
      <c r="E31" s="34" t="s">
        <v>38</v>
      </c>
      <c r="G31" s="34" t="s">
        <v>39</v>
      </c>
      <c r="H31" s="34" t="s">
        <v>39</v>
      </c>
      <c r="I31" s="43" t="s">
        <v>66</v>
      </c>
    </row>
    <row r="32" spans="1:10" ht="15.75" customHeight="1" x14ac:dyDescent="0.2">
      <c r="A32" s="14"/>
      <c r="B32" s="15"/>
      <c r="C32" s="17"/>
      <c r="D32" s="36"/>
      <c r="E32" s="36"/>
      <c r="G32" s="36"/>
      <c r="H32" s="36"/>
      <c r="I32" s="43"/>
    </row>
    <row r="33" spans="1:10" ht="15.75" customHeight="1" x14ac:dyDescent="0.2">
      <c r="A33" s="14"/>
      <c r="B33" s="15"/>
      <c r="C33" s="17"/>
      <c r="D33" s="36"/>
      <c r="E33" s="36"/>
      <c r="G33" s="36"/>
      <c r="H33" s="36"/>
      <c r="I33" s="43"/>
    </row>
    <row r="34" spans="1:10" ht="15.75" customHeight="1" x14ac:dyDescent="0.2">
      <c r="A34" s="14"/>
      <c r="B34" s="15"/>
      <c r="C34" s="17"/>
      <c r="D34" s="38">
        <v>3</v>
      </c>
      <c r="E34" s="38">
        <v>3</v>
      </c>
      <c r="G34" s="38">
        <v>6</v>
      </c>
      <c r="H34" s="38"/>
      <c r="I34" s="43"/>
    </row>
    <row r="35" spans="1:10" ht="15.75" customHeight="1" x14ac:dyDescent="0.2">
      <c r="A35" s="14"/>
      <c r="B35" s="15"/>
      <c r="C35" s="17" t="s">
        <v>14</v>
      </c>
      <c r="D35" s="34" t="s">
        <v>40</v>
      </c>
      <c r="E35" s="34" t="s">
        <v>40</v>
      </c>
      <c r="F35" s="34" t="s">
        <v>41</v>
      </c>
      <c r="G35" s="47" t="s">
        <v>67</v>
      </c>
      <c r="H35" s="34" t="s">
        <v>42</v>
      </c>
      <c r="I35" s="43"/>
    </row>
    <row r="36" spans="1:10" ht="15.75" customHeight="1" x14ac:dyDescent="0.2">
      <c r="A36" s="14"/>
      <c r="B36" s="15"/>
      <c r="C36" s="17"/>
      <c r="D36" s="36"/>
      <c r="E36" s="36"/>
      <c r="F36" s="36"/>
      <c r="G36" s="43"/>
      <c r="H36" s="36"/>
      <c r="I36" s="43"/>
    </row>
    <row r="37" spans="1:10" ht="15.75" customHeight="1" x14ac:dyDescent="0.2">
      <c r="A37" s="14"/>
      <c r="B37" s="15"/>
      <c r="C37" s="17"/>
      <c r="D37" s="36"/>
      <c r="E37" s="36"/>
      <c r="F37" s="36"/>
      <c r="G37" s="43"/>
      <c r="H37" s="36"/>
      <c r="I37" s="43"/>
    </row>
    <row r="38" spans="1:10" ht="15.75" customHeight="1" x14ac:dyDescent="0.2">
      <c r="A38" s="14"/>
      <c r="B38" s="15"/>
      <c r="C38" s="17"/>
      <c r="D38" s="38">
        <v>6</v>
      </c>
      <c r="E38" s="38"/>
      <c r="F38" s="38">
        <v>3</v>
      </c>
      <c r="G38" s="48">
        <v>3</v>
      </c>
      <c r="H38" s="38">
        <v>3</v>
      </c>
      <c r="I38" s="48">
        <v>3</v>
      </c>
    </row>
    <row r="39" spans="1:10" ht="15.75" customHeight="1" x14ac:dyDescent="0.2">
      <c r="A39" s="14"/>
      <c r="B39" s="15"/>
      <c r="C39" s="17" t="s">
        <v>18</v>
      </c>
      <c r="D39" s="35"/>
      <c r="E39" s="35"/>
      <c r="F39" s="35"/>
      <c r="G39" s="35"/>
      <c r="H39" s="35"/>
      <c r="I39" s="35"/>
    </row>
    <row r="40" spans="1:10" ht="15.75" customHeight="1" x14ac:dyDescent="0.2">
      <c r="A40" s="14"/>
      <c r="B40" s="15"/>
      <c r="C40" s="17"/>
      <c r="D40" s="37"/>
      <c r="E40" s="37"/>
      <c r="F40" s="37"/>
      <c r="G40" s="37"/>
      <c r="H40" s="37"/>
      <c r="I40" s="37"/>
    </row>
    <row r="41" spans="1:10" ht="15.75" customHeight="1" x14ac:dyDescent="0.2">
      <c r="A41" s="14"/>
      <c r="B41" s="15"/>
      <c r="C41" s="17"/>
      <c r="D41" s="37"/>
      <c r="E41" s="37"/>
      <c r="F41" s="37"/>
      <c r="G41" s="37"/>
      <c r="H41" s="37"/>
      <c r="I41" s="37"/>
    </row>
    <row r="42" spans="1:10" ht="15.75" customHeight="1" x14ac:dyDescent="0.2">
      <c r="A42" s="14"/>
      <c r="B42" s="15"/>
      <c r="C42" s="17"/>
      <c r="D42" s="42"/>
      <c r="E42" s="42"/>
      <c r="F42" s="42"/>
      <c r="G42" s="42"/>
      <c r="H42" s="42"/>
      <c r="I42" s="42"/>
    </row>
    <row r="43" spans="1:10" ht="45" customHeight="1" x14ac:dyDescent="0.2">
      <c r="A43" s="14"/>
      <c r="B43" s="20" t="s">
        <v>19</v>
      </c>
      <c r="C43" s="21"/>
      <c r="D43" s="21"/>
      <c r="E43" s="21"/>
      <c r="F43" s="21"/>
      <c r="G43" s="21"/>
      <c r="H43" s="21"/>
      <c r="I43" s="21"/>
    </row>
    <row r="44" spans="1:10" ht="15.75" customHeight="1" x14ac:dyDescent="0.2">
      <c r="A44" s="14"/>
      <c r="B44" s="15" t="str">
        <f>"Frühling " &amp; Start+2</f>
        <v>Frühling 2025</v>
      </c>
      <c r="C44" s="11" t="s">
        <v>43</v>
      </c>
      <c r="D44" s="12" t="s">
        <v>3</v>
      </c>
      <c r="E44" s="12" t="s">
        <v>4</v>
      </c>
      <c r="F44" s="12" t="s">
        <v>5</v>
      </c>
      <c r="G44" s="12" t="s">
        <v>6</v>
      </c>
      <c r="H44" s="12" t="s">
        <v>7</v>
      </c>
      <c r="I44" s="12" t="s">
        <v>8</v>
      </c>
      <c r="J44" s="9">
        <f>SUM(D45:I56)</f>
        <v>33</v>
      </c>
    </row>
    <row r="45" spans="1:10" ht="15.75" customHeight="1" x14ac:dyDescent="0.2">
      <c r="A45" s="14"/>
      <c r="B45" s="15"/>
      <c r="C45" s="19" t="s">
        <v>9</v>
      </c>
      <c r="D45" s="49" t="s">
        <v>44</v>
      </c>
      <c r="E45" s="34" t="s">
        <v>45</v>
      </c>
      <c r="F45" s="47" t="s">
        <v>46</v>
      </c>
      <c r="G45" s="34" t="s">
        <v>47</v>
      </c>
      <c r="H45" s="34" t="s">
        <v>47</v>
      </c>
      <c r="I45" s="43" t="s">
        <v>68</v>
      </c>
    </row>
    <row r="46" spans="1:10" ht="15.75" customHeight="1" x14ac:dyDescent="0.2">
      <c r="A46" s="14"/>
      <c r="B46" s="15"/>
      <c r="C46" s="19"/>
      <c r="D46" s="50"/>
      <c r="E46" s="36"/>
      <c r="F46" s="43"/>
      <c r="G46" s="36"/>
      <c r="H46" s="36"/>
      <c r="I46" s="43"/>
    </row>
    <row r="47" spans="1:10" ht="15.75" customHeight="1" x14ac:dyDescent="0.2">
      <c r="A47" s="14"/>
      <c r="B47" s="15"/>
      <c r="C47" s="19"/>
      <c r="D47" s="50"/>
      <c r="E47" s="36"/>
      <c r="F47" s="43"/>
      <c r="G47" s="36"/>
      <c r="H47" s="36"/>
      <c r="I47" s="43"/>
    </row>
    <row r="48" spans="1:10" ht="15.75" customHeight="1" x14ac:dyDescent="0.2">
      <c r="A48" s="14"/>
      <c r="B48" s="15"/>
      <c r="C48" s="16"/>
      <c r="D48" s="38">
        <v>3</v>
      </c>
      <c r="E48" s="38">
        <v>3</v>
      </c>
      <c r="F48" s="51">
        <v>3</v>
      </c>
      <c r="G48" s="38">
        <v>6</v>
      </c>
      <c r="H48" s="38"/>
      <c r="I48" s="43"/>
    </row>
    <row r="49" spans="1:10" ht="15.75" customHeight="1" x14ac:dyDescent="0.2">
      <c r="A49" s="14"/>
      <c r="B49" s="15"/>
      <c r="C49" s="18" t="s">
        <v>14</v>
      </c>
      <c r="E49" s="34" t="s">
        <v>48</v>
      </c>
      <c r="F49" s="52"/>
      <c r="G49" s="34" t="s">
        <v>49</v>
      </c>
      <c r="H49" s="34" t="s">
        <v>49</v>
      </c>
      <c r="I49" s="43"/>
    </row>
    <row r="50" spans="1:10" ht="15.75" customHeight="1" x14ac:dyDescent="0.2">
      <c r="A50" s="14"/>
      <c r="B50" s="15"/>
      <c r="C50" s="19"/>
      <c r="E50" s="36"/>
      <c r="F50" s="53"/>
      <c r="G50" s="36"/>
      <c r="H50" s="36"/>
      <c r="I50" s="43"/>
    </row>
    <row r="51" spans="1:10" ht="15.75" customHeight="1" x14ac:dyDescent="0.2">
      <c r="A51" s="14"/>
      <c r="B51" s="15"/>
      <c r="C51" s="19"/>
      <c r="E51" s="36"/>
      <c r="F51" s="53"/>
      <c r="G51" s="36"/>
      <c r="H51" s="36"/>
      <c r="I51" s="43"/>
    </row>
    <row r="52" spans="1:10" ht="15.75" customHeight="1" x14ac:dyDescent="0.2">
      <c r="A52" s="14"/>
      <c r="B52" s="15"/>
      <c r="C52" s="16"/>
      <c r="E52" s="38">
        <v>3</v>
      </c>
      <c r="F52" s="54"/>
      <c r="G52" s="38">
        <v>6</v>
      </c>
      <c r="H52" s="38"/>
      <c r="I52" s="48">
        <v>3</v>
      </c>
    </row>
    <row r="53" spans="1:10" ht="15.75" customHeight="1" x14ac:dyDescent="0.2">
      <c r="A53" s="14"/>
      <c r="B53" s="15"/>
      <c r="C53" s="18" t="s">
        <v>18</v>
      </c>
      <c r="D53" s="47" t="s">
        <v>50</v>
      </c>
      <c r="E53" s="35"/>
      <c r="F53" s="52"/>
      <c r="G53" s="34" t="s">
        <v>51</v>
      </c>
      <c r="H53" s="52"/>
      <c r="I53" s="35"/>
    </row>
    <row r="54" spans="1:10" ht="15.75" customHeight="1" x14ac:dyDescent="0.2">
      <c r="A54" s="14"/>
      <c r="B54" s="15"/>
      <c r="C54" s="19"/>
      <c r="D54" s="43"/>
      <c r="E54" s="37"/>
      <c r="F54" s="53"/>
      <c r="G54" s="36"/>
      <c r="H54" s="53"/>
      <c r="I54" s="37"/>
    </row>
    <row r="55" spans="1:10" ht="15.75" customHeight="1" x14ac:dyDescent="0.2">
      <c r="A55" s="14"/>
      <c r="B55" s="15"/>
      <c r="C55" s="19"/>
      <c r="D55" s="43"/>
      <c r="E55" s="37"/>
      <c r="F55" s="53"/>
      <c r="G55" s="36"/>
      <c r="H55" s="53"/>
      <c r="I55" s="37"/>
    </row>
    <row r="56" spans="1:10" ht="15.75" customHeight="1" x14ac:dyDescent="0.2">
      <c r="A56" s="14"/>
      <c r="B56" s="15"/>
      <c r="C56" s="16"/>
      <c r="D56" s="48">
        <v>3</v>
      </c>
      <c r="E56" s="42"/>
      <c r="F56" s="54"/>
      <c r="G56" s="38">
        <v>3</v>
      </c>
      <c r="H56" s="54"/>
      <c r="I56" s="42"/>
    </row>
    <row r="58" spans="1:10" ht="15.75" customHeight="1" x14ac:dyDescent="0.2">
      <c r="A58" s="14" t="s">
        <v>52</v>
      </c>
      <c r="B58" s="15" t="str">
        <f>"Herbst " &amp; Start+2</f>
        <v>Herbst 2025</v>
      </c>
      <c r="C58" s="11" t="s">
        <v>53</v>
      </c>
      <c r="D58" s="12" t="s">
        <v>3</v>
      </c>
      <c r="E58" s="12" t="s">
        <v>4</v>
      </c>
      <c r="F58" s="12" t="s">
        <v>5</v>
      </c>
      <c r="G58" s="12" t="s">
        <v>6</v>
      </c>
      <c r="H58" s="12" t="s">
        <v>7</v>
      </c>
      <c r="I58" s="12" t="s">
        <v>8</v>
      </c>
      <c r="J58" s="9">
        <f>SUM(D59:I70)</f>
        <v>24</v>
      </c>
    </row>
    <row r="59" spans="1:10" ht="15.75" customHeight="1" x14ac:dyDescent="0.2">
      <c r="A59" s="14"/>
      <c r="B59" s="15"/>
      <c r="C59" s="16" t="s">
        <v>9</v>
      </c>
      <c r="D59" s="55"/>
      <c r="E59" s="72" t="s">
        <v>54</v>
      </c>
      <c r="F59" s="55"/>
      <c r="G59" s="34" t="s">
        <v>55</v>
      </c>
      <c r="H59" s="72" t="s">
        <v>54</v>
      </c>
      <c r="I59" s="43" t="s">
        <v>56</v>
      </c>
    </row>
    <row r="60" spans="1:10" ht="15.75" customHeight="1" x14ac:dyDescent="0.2">
      <c r="A60" s="14"/>
      <c r="B60" s="15"/>
      <c r="C60" s="17"/>
      <c r="D60" s="57"/>
      <c r="E60" s="73"/>
      <c r="F60" s="57"/>
      <c r="G60" s="36"/>
      <c r="H60" s="73"/>
      <c r="I60" s="43"/>
    </row>
    <row r="61" spans="1:10" ht="15.75" customHeight="1" x14ac:dyDescent="0.2">
      <c r="A61" s="14"/>
      <c r="B61" s="15"/>
      <c r="C61" s="17"/>
      <c r="D61" s="57"/>
      <c r="E61" s="73"/>
      <c r="F61" s="57"/>
      <c r="G61" s="36"/>
      <c r="H61" s="73"/>
      <c r="I61" s="43"/>
    </row>
    <row r="62" spans="1:10" ht="15.75" customHeight="1" x14ac:dyDescent="0.2">
      <c r="A62" s="14"/>
      <c r="B62" s="15"/>
      <c r="C62" s="17"/>
      <c r="D62" s="59"/>
      <c r="E62" s="74">
        <v>6</v>
      </c>
      <c r="F62" s="59"/>
      <c r="G62" s="60">
        <v>3</v>
      </c>
      <c r="H62" s="74"/>
      <c r="I62" s="43"/>
    </row>
    <row r="63" spans="1:10" ht="15.75" customHeight="1" x14ac:dyDescent="0.2">
      <c r="A63" s="14"/>
      <c r="B63" s="15"/>
      <c r="C63" s="17" t="s">
        <v>14</v>
      </c>
      <c r="E63" s="61" t="s">
        <v>69</v>
      </c>
      <c r="G63" s="62" t="s">
        <v>57</v>
      </c>
      <c r="H63" s="56" t="s">
        <v>70</v>
      </c>
      <c r="I63" s="43"/>
    </row>
    <row r="64" spans="1:10" ht="15.75" customHeight="1" x14ac:dyDescent="0.2">
      <c r="A64" s="14"/>
      <c r="B64" s="15"/>
      <c r="C64" s="17"/>
      <c r="E64" s="63"/>
      <c r="G64" s="58"/>
      <c r="H64" s="58"/>
      <c r="I64" s="43"/>
    </row>
    <row r="65" spans="1:10" ht="15.75" customHeight="1" x14ac:dyDescent="0.2">
      <c r="A65" s="14"/>
      <c r="B65" s="15"/>
      <c r="C65" s="17"/>
      <c r="E65" s="63"/>
      <c r="G65" s="58"/>
      <c r="H65" s="58"/>
      <c r="I65" s="43"/>
    </row>
    <row r="66" spans="1:10" ht="15.75" customHeight="1" x14ac:dyDescent="0.2">
      <c r="A66" s="14"/>
      <c r="B66" s="15"/>
      <c r="C66" s="17"/>
      <c r="E66" s="64">
        <v>3</v>
      </c>
      <c r="G66" s="65">
        <v>3</v>
      </c>
      <c r="H66" s="65">
        <v>3</v>
      </c>
      <c r="I66" s="64">
        <v>3</v>
      </c>
    </row>
    <row r="67" spans="1:10" ht="15.75" customHeight="1" x14ac:dyDescent="0.2">
      <c r="A67" s="14"/>
      <c r="B67" s="15"/>
      <c r="C67" s="17" t="s">
        <v>18</v>
      </c>
      <c r="D67" s="66"/>
      <c r="E67" s="66"/>
      <c r="F67" s="67" t="s">
        <v>58</v>
      </c>
      <c r="G67" s="55"/>
      <c r="H67" s="68"/>
      <c r="I67" s="66"/>
    </row>
    <row r="68" spans="1:10" ht="15.75" customHeight="1" x14ac:dyDescent="0.2">
      <c r="A68" s="14"/>
      <c r="B68" s="15"/>
      <c r="C68" s="17"/>
      <c r="D68" s="57"/>
      <c r="E68" s="57"/>
      <c r="F68" s="43"/>
      <c r="G68" s="57"/>
      <c r="H68" s="69"/>
      <c r="I68" s="57"/>
    </row>
    <row r="69" spans="1:10" ht="15.75" customHeight="1" x14ac:dyDescent="0.2">
      <c r="A69" s="14"/>
      <c r="B69" s="15"/>
      <c r="C69" s="17"/>
      <c r="D69" s="57"/>
      <c r="E69" s="57"/>
      <c r="F69" s="43"/>
      <c r="G69" s="57"/>
      <c r="H69" s="69"/>
      <c r="I69" s="57"/>
    </row>
    <row r="70" spans="1:10" ht="15.75" customHeight="1" x14ac:dyDescent="0.2">
      <c r="A70" s="14"/>
      <c r="B70" s="15"/>
      <c r="C70" s="17"/>
      <c r="D70" s="59"/>
      <c r="E70" s="59"/>
      <c r="F70" s="64">
        <v>3</v>
      </c>
      <c r="G70" s="59"/>
      <c r="H70" s="59"/>
      <c r="I70" s="59"/>
    </row>
    <row r="71" spans="1:10" ht="45" customHeight="1" x14ac:dyDescent="0.2">
      <c r="A71" s="14"/>
      <c r="B71" s="20" t="s">
        <v>19</v>
      </c>
      <c r="C71" s="20"/>
      <c r="D71" s="20"/>
      <c r="E71" s="20"/>
      <c r="F71" s="13"/>
      <c r="G71" s="28" t="s">
        <v>59</v>
      </c>
      <c r="H71" s="28"/>
      <c r="I71" s="28"/>
    </row>
    <row r="72" spans="1:10" ht="15.75" customHeight="1" x14ac:dyDescent="0.2">
      <c r="A72" s="14"/>
      <c r="B72" s="15" t="str">
        <f>"Frühling " &amp; Start+3</f>
        <v>Frühling 2026</v>
      </c>
      <c r="C72" s="11" t="s">
        <v>60</v>
      </c>
      <c r="D72" s="12" t="s">
        <v>3</v>
      </c>
      <c r="E72" s="12" t="s">
        <v>4</v>
      </c>
      <c r="F72" s="12" t="s">
        <v>5</v>
      </c>
      <c r="G72" s="12" t="s">
        <v>6</v>
      </c>
      <c r="H72" s="12" t="s">
        <v>7</v>
      </c>
      <c r="I72" s="12" t="s">
        <v>8</v>
      </c>
      <c r="J72" s="9">
        <f>SUM(D73:I84)</f>
        <v>30</v>
      </c>
    </row>
    <row r="73" spans="1:10" ht="15.75" customHeight="1" x14ac:dyDescent="0.2">
      <c r="A73" s="14"/>
      <c r="B73" s="15"/>
      <c r="C73" s="16" t="s">
        <v>9</v>
      </c>
      <c r="D73" s="30" t="s">
        <v>71</v>
      </c>
      <c r="E73" s="72" t="s">
        <v>61</v>
      </c>
      <c r="F73" s="56" t="s">
        <v>72</v>
      </c>
      <c r="G73" s="56" t="s">
        <v>75</v>
      </c>
      <c r="H73" s="72" t="s">
        <v>61</v>
      </c>
      <c r="I73" s="43" t="s">
        <v>73</v>
      </c>
    </row>
    <row r="74" spans="1:10" ht="15.75" customHeight="1" x14ac:dyDescent="0.2">
      <c r="A74" s="14"/>
      <c r="B74" s="15"/>
      <c r="C74" s="16"/>
      <c r="D74" s="31"/>
      <c r="E74" s="73"/>
      <c r="F74" s="58"/>
      <c r="G74" s="58"/>
      <c r="H74" s="73"/>
      <c r="I74" s="43"/>
    </row>
    <row r="75" spans="1:10" ht="15.75" customHeight="1" x14ac:dyDescent="0.2">
      <c r="A75" s="14"/>
      <c r="B75" s="15"/>
      <c r="C75" s="16"/>
      <c r="D75" s="31"/>
      <c r="E75" s="73"/>
      <c r="F75" s="58"/>
      <c r="G75" s="58"/>
      <c r="H75" s="73"/>
      <c r="I75" s="43"/>
    </row>
    <row r="76" spans="1:10" ht="15.75" customHeight="1" x14ac:dyDescent="0.2">
      <c r="A76" s="14"/>
      <c r="B76" s="15"/>
      <c r="C76" s="17"/>
      <c r="D76" s="32">
        <v>3</v>
      </c>
      <c r="E76" s="74"/>
      <c r="F76" s="65">
        <v>3</v>
      </c>
      <c r="G76" s="65">
        <v>3</v>
      </c>
      <c r="H76" s="74"/>
      <c r="I76" s="43"/>
    </row>
    <row r="77" spans="1:10" ht="15.75" customHeight="1" x14ac:dyDescent="0.2">
      <c r="A77" s="14"/>
      <c r="B77" s="15"/>
      <c r="C77" s="17" t="s">
        <v>14</v>
      </c>
      <c r="D77" s="72" t="s">
        <v>61</v>
      </c>
      <c r="E77" s="72" t="s">
        <v>61</v>
      </c>
      <c r="F77" s="67" t="s">
        <v>74</v>
      </c>
      <c r="G77" s="41" t="s">
        <v>62</v>
      </c>
      <c r="H77" s="71"/>
      <c r="I77" s="43"/>
    </row>
    <row r="78" spans="1:10" ht="15.75" customHeight="1" x14ac:dyDescent="0.2">
      <c r="A78" s="14"/>
      <c r="B78" s="15"/>
      <c r="C78" s="17"/>
      <c r="D78" s="73"/>
      <c r="E78" s="73"/>
      <c r="F78" s="43"/>
      <c r="G78" s="36"/>
      <c r="H78" s="37"/>
      <c r="I78" s="43"/>
    </row>
    <row r="79" spans="1:10" ht="15.75" customHeight="1" x14ac:dyDescent="0.2">
      <c r="A79" s="14"/>
      <c r="B79" s="15"/>
      <c r="C79" s="17"/>
      <c r="D79" s="73"/>
      <c r="E79" s="73"/>
      <c r="F79" s="43"/>
      <c r="G79" s="36"/>
      <c r="H79" s="37"/>
      <c r="I79" s="43"/>
    </row>
    <row r="80" spans="1:10" ht="15.75" customHeight="1" x14ac:dyDescent="0.2">
      <c r="A80" s="14"/>
      <c r="B80" s="15"/>
      <c r="C80" s="17"/>
      <c r="D80" s="74">
        <v>12</v>
      </c>
      <c r="E80" s="74"/>
      <c r="F80" s="48">
        <v>3</v>
      </c>
      <c r="G80" s="70">
        <v>3</v>
      </c>
      <c r="H80" s="42"/>
      <c r="I80" s="48">
        <v>3</v>
      </c>
    </row>
    <row r="81" spans="1:10" ht="15.75" customHeight="1" x14ac:dyDescent="0.2">
      <c r="A81" s="14"/>
      <c r="B81" s="15"/>
      <c r="C81" s="17" t="s">
        <v>18</v>
      </c>
      <c r="D81" s="71"/>
      <c r="E81" s="71"/>
      <c r="F81" s="71"/>
      <c r="G81" s="71"/>
      <c r="H81" s="71"/>
      <c r="I81" s="35"/>
    </row>
    <row r="82" spans="1:10" ht="15.75" customHeight="1" x14ac:dyDescent="0.2">
      <c r="A82" s="14"/>
      <c r="B82" s="15"/>
      <c r="C82" s="17"/>
      <c r="D82" s="37"/>
      <c r="E82" s="37"/>
      <c r="F82" s="37"/>
      <c r="G82" s="37"/>
      <c r="H82" s="37"/>
      <c r="I82" s="37"/>
    </row>
    <row r="83" spans="1:10" ht="15.75" customHeight="1" x14ac:dyDescent="0.2">
      <c r="A83" s="14"/>
      <c r="B83" s="15"/>
      <c r="C83" s="17"/>
      <c r="D83" s="37"/>
      <c r="E83" s="37"/>
      <c r="F83" s="37"/>
      <c r="G83" s="37"/>
      <c r="H83" s="37"/>
      <c r="I83" s="37"/>
    </row>
    <row r="84" spans="1:10" ht="15.75" customHeight="1" x14ac:dyDescent="0.2">
      <c r="A84" s="14"/>
      <c r="B84" s="15"/>
      <c r="C84" s="17"/>
      <c r="D84" s="42"/>
      <c r="E84" s="42"/>
      <c r="F84" s="42"/>
      <c r="G84" s="42"/>
      <c r="H84" s="42"/>
      <c r="I84" s="42"/>
    </row>
    <row r="90" spans="1:10" ht="15.75" customHeight="1" x14ac:dyDescent="0.2">
      <c r="I90" s="6" t="s">
        <v>63</v>
      </c>
      <c r="J90" s="2"/>
    </row>
    <row r="102" spans="10:10" ht="15.75" customHeight="1" x14ac:dyDescent="0.2">
      <c r="J102" s="2"/>
    </row>
  </sheetData>
  <mergeCells count="128">
    <mergeCell ref="I25:I27"/>
    <mergeCell ref="G39:G41"/>
    <mergeCell ref="I39:I41"/>
    <mergeCell ref="I53:I55"/>
    <mergeCell ref="I17:I23"/>
    <mergeCell ref="I31:I37"/>
    <mergeCell ref="I45:I51"/>
    <mergeCell ref="F39:F41"/>
    <mergeCell ref="F59:F61"/>
    <mergeCell ref="H81:H83"/>
    <mergeCell ref="E11:E13"/>
    <mergeCell ref="H49:H51"/>
    <mergeCell ref="D11:D13"/>
    <mergeCell ref="E53:E55"/>
    <mergeCell ref="H53:H55"/>
    <mergeCell ref="D21:D23"/>
    <mergeCell ref="E25:E27"/>
    <mergeCell ref="F25:F27"/>
    <mergeCell ref="D59:D61"/>
    <mergeCell ref="G77:G79"/>
    <mergeCell ref="G21:G23"/>
    <mergeCell ref="H73:H75"/>
    <mergeCell ref="F67:F69"/>
    <mergeCell ref="G67:G69"/>
    <mergeCell ref="H67:H69"/>
    <mergeCell ref="G7:G9"/>
    <mergeCell ref="E81:E83"/>
    <mergeCell ref="D81:D83"/>
    <mergeCell ref="E77:E79"/>
    <mergeCell ref="D77:D79"/>
    <mergeCell ref="D73:D75"/>
    <mergeCell ref="E73:E75"/>
    <mergeCell ref="E63:E65"/>
    <mergeCell ref="H39:H41"/>
    <mergeCell ref="F11:F13"/>
    <mergeCell ref="E59:E61"/>
    <mergeCell ref="E39:E41"/>
    <mergeCell ref="G11:G13"/>
    <mergeCell ref="G71:I71"/>
    <mergeCell ref="I11:I13"/>
    <mergeCell ref="H59:H61"/>
    <mergeCell ref="I81:I83"/>
    <mergeCell ref="F45:F47"/>
    <mergeCell ref="G63:G65"/>
    <mergeCell ref="H63:H65"/>
    <mergeCell ref="F73:F75"/>
    <mergeCell ref="G73:G75"/>
    <mergeCell ref="F17:F19"/>
    <mergeCell ref="G17:G19"/>
    <mergeCell ref="H17:H19"/>
    <mergeCell ref="F21:F23"/>
    <mergeCell ref="H21:H23"/>
    <mergeCell ref="G31:G33"/>
    <mergeCell ref="H31:H33"/>
    <mergeCell ref="H35:H37"/>
    <mergeCell ref="G25:G27"/>
    <mergeCell ref="H25:H27"/>
    <mergeCell ref="A1:I1"/>
    <mergeCell ref="A2:A28"/>
    <mergeCell ref="B2:B14"/>
    <mergeCell ref="C3:C6"/>
    <mergeCell ref="B15:I15"/>
    <mergeCell ref="B16:B28"/>
    <mergeCell ref="C17:C20"/>
    <mergeCell ref="C11:C14"/>
    <mergeCell ref="C25:C28"/>
    <mergeCell ref="C7:C10"/>
    <mergeCell ref="H11:H13"/>
    <mergeCell ref="I3:I9"/>
    <mergeCell ref="H3:H5"/>
    <mergeCell ref="D17:D19"/>
    <mergeCell ref="E17:E19"/>
    <mergeCell ref="H7:H9"/>
    <mergeCell ref="E3:E5"/>
    <mergeCell ref="D3:D5"/>
    <mergeCell ref="F3:F5"/>
    <mergeCell ref="C21:C24"/>
    <mergeCell ref="D7:D9"/>
    <mergeCell ref="E7:E9"/>
    <mergeCell ref="D25:D27"/>
    <mergeCell ref="G3:G5"/>
    <mergeCell ref="C81:C84"/>
    <mergeCell ref="C77:C80"/>
    <mergeCell ref="G59:G61"/>
    <mergeCell ref="C49:C52"/>
    <mergeCell ref="F35:F37"/>
    <mergeCell ref="E35:E37"/>
    <mergeCell ref="D35:D37"/>
    <mergeCell ref="D45:D47"/>
    <mergeCell ref="E45:E47"/>
    <mergeCell ref="D39:D41"/>
    <mergeCell ref="F81:F83"/>
    <mergeCell ref="F49:F51"/>
    <mergeCell ref="G49:G51"/>
    <mergeCell ref="G53:G55"/>
    <mergeCell ref="G35:G37"/>
    <mergeCell ref="B71:E71"/>
    <mergeCell ref="E49:E51"/>
    <mergeCell ref="D53:D55"/>
    <mergeCell ref="D67:D69"/>
    <mergeCell ref="E67:E69"/>
    <mergeCell ref="F53:F55"/>
    <mergeCell ref="G81:G83"/>
    <mergeCell ref="F77:F79"/>
    <mergeCell ref="A58:A84"/>
    <mergeCell ref="B58:B70"/>
    <mergeCell ref="C59:C62"/>
    <mergeCell ref="C67:C70"/>
    <mergeCell ref="C73:C76"/>
    <mergeCell ref="B72:B84"/>
    <mergeCell ref="A30:A56"/>
    <mergeCell ref="B30:B42"/>
    <mergeCell ref="C31:C34"/>
    <mergeCell ref="C39:C42"/>
    <mergeCell ref="C63:C66"/>
    <mergeCell ref="C53:C56"/>
    <mergeCell ref="B43:I43"/>
    <mergeCell ref="B44:B56"/>
    <mergeCell ref="C45:C48"/>
    <mergeCell ref="G45:G47"/>
    <mergeCell ref="H45:H47"/>
    <mergeCell ref="D31:D33"/>
    <mergeCell ref="E31:E33"/>
    <mergeCell ref="C35:C38"/>
    <mergeCell ref="I59:I65"/>
    <mergeCell ref="I67:I69"/>
    <mergeCell ref="I73:I79"/>
    <mergeCell ref="H77:H79"/>
  </mergeCells>
  <hyperlinks>
    <hyperlink ref="D3" r:id="rId1" display="Mathematik Grundlagen" xr:uid="{0DD1B935-CD5A-44E9-B510-459A4B8949FA}"/>
    <hyperlink ref="D3:D5" r:id="rId2" display="Mathematik 1-B" xr:uid="{1633C330-37D1-4B74-A24C-68B8B49EE95F}"/>
    <hyperlink ref="F3" r:id="rId3" xr:uid="{9B58CF04-6FC8-46A5-B016-9D69E11CA778}"/>
    <hyperlink ref="F3:F5" r:id="rId4" display="Einführung Python" xr:uid="{EDA12D9A-5D1E-48C8-BD20-49CEA11CE94C}"/>
    <hyperlink ref="G3:G5" r:id="rId5" display="Digital- technik" xr:uid="{7F4C69B3-C716-42B0-BE41-8F033A6629AF}"/>
    <hyperlink ref="H7:H9" r:id="rId6" display="Kontext 1" xr:uid="{CF10978B-7B71-4340-926F-D340C3A0E137}"/>
    <hyperlink ref="I3:I9" r:id="rId7" display="CAD Blockwoche" xr:uid="{118895DD-3EE0-43B1-86F0-CBA2E21DF60F}"/>
    <hyperlink ref="D31:D33" r:id="rId8" display="Mathematik Physik 2" xr:uid="{622DB52A-9053-4109-B221-893CCE4A671E}"/>
    <hyperlink ref="E31:E33" r:id="rId9" display="Mathematik Physik 2" xr:uid="{5CB37BC8-3EE6-43A0-9C8A-92420285C5B7}"/>
    <hyperlink ref="D35:D37" r:id="rId10" display="Lineare Regelung &amp; Systeme" xr:uid="{FF1B860D-BDC7-4535-A0AD-8C571C1747E7}"/>
    <hyperlink ref="E35:E37" r:id="rId11" display="Lineare Regelung &amp; Systeme" xr:uid="{3B44D668-0AA1-4882-94C1-FF867BFA0F76}"/>
    <hyperlink ref="F35:F37" r:id="rId12" display="Statistical Data Analysis 1" xr:uid="{7B93953D-AC29-4F2C-BECD-DF0A5815E5F2}"/>
    <hyperlink ref="G35:G37" r:id="rId13" display="Data Warehousing *" xr:uid="{E0C61EDD-B09D-4DB6-BAD8-0675249FFAC7}"/>
    <hyperlink ref="G31:G33" r:id="rId14" display="Produkt- entwicklung 1" xr:uid="{1CD2FE77-6B06-4A25-A970-F5DC2C086ECF}"/>
    <hyperlink ref="H31:H33" r:id="rId15" display="Produkt- entwicklung 1" xr:uid="{0EFCB0D0-3AA3-40A6-9008-44D949E66FE9}"/>
    <hyperlink ref="H35:H37" r:id="rId16" display="IoT" xr:uid="{B6F1B45A-E824-4972-B64D-A43A1FFC657D}"/>
    <hyperlink ref="E11:E13" r:id="rId17" display="Information Security Fun- damentals 2)" xr:uid="{98E18158-6BD1-45D3-ADBE-6ED7C57AA573}"/>
    <hyperlink ref="E45:E47" r:id="rId18" display="Statistical Data Analysis 2" xr:uid="{7CDB8BD0-8848-4985-AE6E-EFC60EEBFC1A}"/>
    <hyperlink ref="E63:E65" r:id="rId19" display="Machine Learning * **" xr:uid="{543E1B0A-1776-46F2-B5A8-2E9DD7AFF5C0}"/>
    <hyperlink ref="G45:G47" r:id="rId20" display="Produkt- entwicklung 2" xr:uid="{69990742-4F1B-4AC0-A584-709CFDA1BAF2}"/>
    <hyperlink ref="H45:H47" r:id="rId21" display="Produkt- entwicklung 2" xr:uid="{70C06A26-0430-4C21-86E8-5A2A05AB5153}"/>
    <hyperlink ref="I45:I51" r:id="rId22" display="Blockchain &amp; Security IoT Hackathon *" xr:uid="{40A2CD69-89AC-4E4F-8CB6-79C86D0C445C}"/>
    <hyperlink ref="E59:E61" r:id="rId23" display="Industrie Projekt" xr:uid="{C8F02415-4F37-448E-804D-63A0FA541E95}"/>
    <hyperlink ref="G63:G65" r:id="rId24" display="Digital Engineering Special" xr:uid="{363DD682-457D-409F-87EF-2D5722492BC2}"/>
    <hyperlink ref="H63:H65" r:id="rId25" display="Service Innovation **" xr:uid="{9F9A0AA1-E851-4F22-9946-EC1875E30064}"/>
    <hyperlink ref="F73:F75" r:id="rId26" display="Digital Business Models **" xr:uid="{FE3006E7-BC74-431F-AAE6-73D292E14766}"/>
    <hyperlink ref="G73:G75" r:id="rId27" display="Digital Busi- ness Process Engineering" xr:uid="{8B7712CE-E23E-4A52-B5FE-437D7F58D0C9}"/>
    <hyperlink ref="E77:E79" r:id="rId28" display="Bachelor Thesis" xr:uid="{1C0F4831-6A13-4520-A697-788DFA8712EB}"/>
    <hyperlink ref="D77:D79" r:id="rId29" display="Bachelor Thesis" xr:uid="{490823A2-6A3C-4486-A07C-749034C83A85}"/>
    <hyperlink ref="G77:G79" r:id="rId30" display="AI &amp; Robotik" xr:uid="{6F354C05-07A6-45B5-9859-7C25945CFE0F}"/>
    <hyperlink ref="F77:F79" r:id="rId31" display="Advanced Machine Learning * **" xr:uid="{8FFBED72-B9BB-433E-B5CF-A39A406F62DA}"/>
    <hyperlink ref="E49:E51" r:id="rId32" display="Data Comm. Systems" xr:uid="{1FDBE6D7-A175-4355-9EE4-54CFC6EB5578}"/>
    <hyperlink ref="F45:F47" r:id="rId33" display="BWL für Ingenieure" xr:uid="{03C475D5-ECA3-4730-9E63-924BB5D19E61}"/>
    <hyperlink ref="D73:D75" r:id="rId34" display="AI &amp; Search Optimization" xr:uid="{777338AD-865E-40DC-8697-862E52A1883A}"/>
    <hyperlink ref="G53:G55" r:id="rId35" display="Trends in Digital Engineering" xr:uid="{A32B1F54-8D2A-4AEC-8570-B48346DFFC6E}"/>
    <hyperlink ref="G21:G23" r:id="rId36" display="Digital Law" xr:uid="{39F830C1-3048-49C1-B443-A4BDE9D0CC77}"/>
    <hyperlink ref="G25:G27" r:id="rId37" display="Management Grundlagen" xr:uid="{AA2A1B29-1BB9-42C5-A63F-CA169D297945}"/>
    <hyperlink ref="I17:I23" r:id="rId38" display="Ökologie" xr:uid="{80E2BFEA-9521-4AFC-9500-734DB3DB1E3E}"/>
    <hyperlink ref="H21:H23" r:id="rId39" display="Kontext 2" xr:uid="{BC710233-B916-4E26-BD34-40A97C63D5E9}"/>
    <hyperlink ref="E7:E9" r:id="rId40" display="Produkt- entwicklung Grundlagen" xr:uid="{AC7DE408-12DE-4F0F-A58D-FFB2C042FD7D}"/>
    <hyperlink ref="D7:D9" r:id="rId41" display="Produkt- entwicklung Grundlagen" xr:uid="{10FB3BBA-2867-452F-A5B1-95C16FC68928}"/>
    <hyperlink ref="H17:H19" r:id="rId42" display="Data Engineering" xr:uid="{6FC4502C-F4B6-4754-ABF7-7320A1A18C87}"/>
    <hyperlink ref="G17:G19" r:id="rId43" display="Data Engineering" xr:uid="{4CAB9EAE-CA99-47CC-BA9C-A12D56085C9B}"/>
    <hyperlink ref="F17:F19" r:id="rId44" display="Lineare Algebra" xr:uid="{0EFA9E9C-3249-4CCC-B2CF-D7B4881569EA}"/>
    <hyperlink ref="E17:E19" r:id="rId45" display="Mathematik Physik 1" xr:uid="{3268CAA9-D5E0-4B5C-94AD-19914899E74D}"/>
    <hyperlink ref="D17:D19" r:id="rId46" display="Mathematik Physik 1" xr:uid="{7570DA46-02E8-4A44-BE41-A05B91BEEB6E}"/>
    <hyperlink ref="F21:F23" r:id="rId47" display="Web Technologien" xr:uid="{1D53261B-E274-469E-ADC1-88386EF317B5}"/>
    <hyperlink ref="D53:D55" r:id="rId48" display="Immersive Technologies" xr:uid="{914FD66C-3ACA-40DC-8913-B097CBF6B22F}"/>
    <hyperlink ref="F67:F69" r:id="rId49" display="Digitale Transform. &amp; Ethik" xr:uid="{919E82A6-4850-46FC-9533-ECC52C63391F}"/>
    <hyperlink ref="I59:I65" r:id="rId50" display="Entre- preneurship" xr:uid="{9C285A28-7083-4D28-958F-6B6DF6371AE5}"/>
    <hyperlink ref="I73:I79" r:id="rId51" display="Interaction for Virtual Reality" xr:uid="{212A598C-BD5D-4660-AB41-1734126E34CB}"/>
    <hyperlink ref="G7:G9" r:id="rId52" display="Grundlagen Digital Engineering" xr:uid="{9CEA121E-DCF2-4FBC-A66F-ED5084A4A7E2}"/>
    <hyperlink ref="G59:G61" r:id="rId53" display="Digital Tools für Ingenieure" xr:uid="{1C86C0D5-0595-4610-91CD-A9D25B64189E}"/>
    <hyperlink ref="I31:I37" r:id="rId54" display="Big Data Lab Sandbox 2)" xr:uid="{6669CA1E-F5D5-4E1E-ADAC-5F9D03B20CDA}"/>
    <hyperlink ref="G49:G51" r:id="rId55" display="Digitale Twins Technologie" xr:uid="{A56C4EAF-559F-47AB-89C8-B9CAE2C960CF}"/>
    <hyperlink ref="E3" r:id="rId56" display="Mathematik Grundlagen" xr:uid="{32D55706-8DD3-4AC0-B8ED-0FF59DA7C67C}"/>
    <hyperlink ref="E3:E5" r:id="rId57" display="Mathematik 1-B" xr:uid="{80B2AD94-0E74-41F1-99C6-9A2E9D77A3D3}"/>
    <hyperlink ref="H49:H51" r:id="rId58" display="Digitale Twins Technologie" xr:uid="{254209D0-6906-43D0-A268-9785C8374495}"/>
    <hyperlink ref="D45:D47" r:id="rId59" display="Systems Engineering" xr:uid="{A7550780-4F78-4ABF-8B82-8DC5575CC568}"/>
    <hyperlink ref="E73:E75" r:id="rId60" display="Bachelor Thesis" xr:uid="{1DC46CA0-9301-433A-B598-802D0E92E369}"/>
    <hyperlink ref="H59:H61" r:id="rId61" display="Industrie Projekt" xr:uid="{339D1F09-E46D-4FC5-90B4-E3AB8A0C259B}"/>
    <hyperlink ref="M6" r:id="rId62" xr:uid="{A5B5EFEE-7764-4F98-9996-4650A0D7FB7C}"/>
    <hyperlink ref="H73:H75" r:id="rId63" display="Bachelor Thesis" xr:uid="{5C8B648B-1267-45DA-A96C-56EAF22E1919}"/>
  </hyperlinks>
  <pageMargins left="0.70866141732283472" right="0.70866141732283472" top="0.59055118110236227" bottom="0" header="0.31496062992125984" footer="0.31496062992125984"/>
  <pageSetup paperSize="9" scale="110" fitToHeight="3" orientation="landscape" r:id="rId64"/>
  <rowBreaks count="2" manualBreakCount="2">
    <brk id="29" max="16383" man="1"/>
    <brk id="57" max="16383" man="1"/>
  </rowBreaks>
  <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34DF-1312-4A24-8AFF-DC8768DAABFA}">
  <dimension ref="A1:B1"/>
  <sheetViews>
    <sheetView workbookViewId="0">
      <selection activeCell="B2" sqref="B2"/>
    </sheetView>
  </sheetViews>
  <sheetFormatPr baseColWidth="10" defaultColWidth="11.5703125" defaultRowHeight="14.25" x14ac:dyDescent="0.2"/>
  <cols>
    <col min="1" max="1" width="14.85546875" style="1" customWidth="1"/>
    <col min="2" max="2" width="7.7109375" style="1" customWidth="1"/>
    <col min="3" max="16384" width="11.5703125" style="1"/>
  </cols>
  <sheetData>
    <row r="1" spans="1:2" x14ac:dyDescent="0.2">
      <c r="A1" s="1" t="s">
        <v>64</v>
      </c>
      <c r="B1" s="7">
        <v>2023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PicsSB xmlns="9a7d57e2-a6f6-4353-bdc3-995d0b2e54a4" xsi:nil="true"/>
    <lcf76f155ced4ddcb4097134ff3c332f xmlns="9a7d57e2-a6f6-4353-bdc3-995d0b2e54a4">
      <Terms xmlns="http://schemas.microsoft.com/office/infopath/2007/PartnerControls"/>
    </lcf76f155ced4ddcb4097134ff3c332f>
    <Link_x0020_oder_x0020_Bild xmlns="9a7d57e2-a6f6-4353-bdc3-995d0b2e54a4">
      <Url xsi:nil="true"/>
      <Description xsi:nil="true"/>
    </Link_x0020_oder_x0020_Bild>
    <TopPics xmlns="9a7d57e2-a6f6-4353-bdc3-995d0b2e54a4" xsi:nil="true"/>
    <TaxCatchAll xmlns="bd5c1ef4-a5a8-4f60-b734-518beb01c7b7" xsi:nil="true"/>
    <TopPicsCT xmlns="9a7d57e2-a6f6-4353-bdc3-995d0b2e54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56FDFCB57D0948B915F9BF5E819397" ma:contentTypeVersion="20" ma:contentTypeDescription="Ein neues Dokument erstellen." ma:contentTypeScope="" ma:versionID="5055e94b4eeb34dddcb91e6054d66cbc">
  <xsd:schema xmlns:xsd="http://www.w3.org/2001/XMLSchema" xmlns:xs="http://www.w3.org/2001/XMLSchema" xmlns:p="http://schemas.microsoft.com/office/2006/metadata/properties" xmlns:ns2="bd5c1ef4-a5a8-4f60-b734-518beb01c7b7" xmlns:ns3="9a7d57e2-a6f6-4353-bdc3-995d0b2e54a4" targetNamespace="http://schemas.microsoft.com/office/2006/metadata/properties" ma:root="true" ma:fieldsID="9caa54741414d78dd4f284d7e202f50c" ns2:_="" ns3:_="">
    <xsd:import namespace="bd5c1ef4-a5a8-4f60-b734-518beb01c7b7"/>
    <xsd:import namespace="9a7d57e2-a6f6-4353-bdc3-995d0b2e54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_x0020_oder_x0020_Bild" minOccurs="0"/>
                <xsd:element ref="ns3:lcf76f155ced4ddcb4097134ff3c332f" minOccurs="0"/>
                <xsd:element ref="ns2:TaxCatchAll" minOccurs="0"/>
                <xsd:element ref="ns3:TopPics" minOccurs="0"/>
                <xsd:element ref="ns3:TopPicsSB" minOccurs="0"/>
                <xsd:element ref="ns3:TopPic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c1ef4-a5a8-4f60-b734-518beb01c7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a9aeb69-1acc-460c-b6e0-f66c24fee4fc}" ma:internalName="TaxCatchAll" ma:showField="CatchAllData" ma:web="bd5c1ef4-a5a8-4f60-b734-518beb01c7b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d57e2-a6f6-4353-bdc3-995d0b2e54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ink_x0020_oder_x0020_Bild" ma:index="20" nillable="true" ma:displayName="Link oder Bild" ma:format="Hyperlink" ma:internalName="Link_x0020_oder_x0020_Bil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9a48e02a-304b-44db-a51f-647cba8d1c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TopPics" ma:index="24" nillable="true" ma:displayName="Top Pics" ma:format="Dropdown" ma:internalName="TopPics">
      <xsd:simpleType>
        <xsd:restriction base="dms:Choice">
          <xsd:enumeration value="10/10"/>
          <xsd:enumeration value="8/10"/>
          <xsd:enumeration value="Für andere Projekte besser"/>
        </xsd:restriction>
      </xsd:simpleType>
    </xsd:element>
    <xsd:element name="TopPicsSB" ma:index="25" nillable="true" ma:displayName="Top Pics SB" ma:format="Dropdown" ma:internalName="TopPicsSB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  <xsd:element name="TopPicsCT" ma:index="26" nillable="true" ma:displayName="Top Pics CT" ma:format="Dropdown" ma:internalName="TopPicsCT">
      <xsd:simpleType>
        <xsd:restriction base="dms:Choice">
          <xsd:enumeration value="10/10"/>
          <xsd:enumeration value="8/10"/>
          <xsd:enumeration value="andere Projekte bess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D0021-0F4F-4D40-850A-04DA59F94D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4E0F63-C683-49E4-885D-1BAE69ECBD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C210E8-FEBE-461B-96AE-8287C1A71E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Modelstundenplan</vt:lpstr>
      <vt:lpstr>Variabeln</vt:lpstr>
      <vt:lpstr>Modelstundenplan!Druckbereich</vt:lpstr>
      <vt:lpstr>Modelstundenplan!Drucktitel</vt:lpstr>
      <vt:lpstr>Start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Sprecher</dc:creator>
  <cp:keywords/>
  <dc:description/>
  <cp:lastModifiedBy>Müller Lukas HSLU T&amp;A</cp:lastModifiedBy>
  <cp:revision/>
  <cp:lastPrinted>2023-05-22T09:27:38Z</cp:lastPrinted>
  <dcterms:created xsi:type="dcterms:W3CDTF">2022-02-15T08:51:19Z</dcterms:created>
  <dcterms:modified xsi:type="dcterms:W3CDTF">2023-05-22T09:55:31Z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0x01010037A1C88F40477C4494099C6F10AC342D</vt:lpwstr>
  </property>
  <property fmtid="{D5CDD505-2E9C-101B-9397-08002B2CF9AE}" pid="3" name="MSIP_Label_e8b0afbd-3cf7-4707-aee4-8dc9d855de29_Enabled">
    <vt:lpwstr>true</vt:lpwstr>
  </property>
  <property fmtid="{D5CDD505-2E9C-101B-9397-08002B2CF9AE}" pid="4" name="MSIP_Label_e8b0afbd-3cf7-4707-aee4-8dc9d855de29_SetDate">
    <vt:lpwstr>2022-10-14T14:13:09Z</vt:lpwstr>
  </property>
  <property fmtid="{D5CDD505-2E9C-101B-9397-08002B2CF9AE}" pid="5" name="MSIP_Label_e8b0afbd-3cf7-4707-aee4-8dc9d855de29_Method">
    <vt:lpwstr>Standard</vt:lpwstr>
  </property>
  <property fmtid="{D5CDD505-2E9C-101B-9397-08002B2CF9AE}" pid="6" name="MSIP_Label_e8b0afbd-3cf7-4707-aee4-8dc9d855de29_Name">
    <vt:lpwstr>intern</vt:lpwstr>
  </property>
  <property fmtid="{D5CDD505-2E9C-101B-9397-08002B2CF9AE}" pid="7" name="MSIP_Label_e8b0afbd-3cf7-4707-aee4-8dc9d855de29_SiteId">
    <vt:lpwstr>75a34008-d7d1-4924-8e78-31fea86f6e68</vt:lpwstr>
  </property>
  <property fmtid="{D5CDD505-2E9C-101B-9397-08002B2CF9AE}" pid="8" name="MSIP_Label_e8b0afbd-3cf7-4707-aee4-8dc9d855de29_ActionId">
    <vt:lpwstr>9d9e070d-aa1c-4c34-9721-cdaf90299191</vt:lpwstr>
  </property>
  <property fmtid="{D5CDD505-2E9C-101B-9397-08002B2CF9AE}" pid="9" name="MSIP_Label_e8b0afbd-3cf7-4707-aee4-8dc9d855de29_ContentBits">
    <vt:lpwstr>0</vt:lpwstr>
  </property>
</Properties>
</file>